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22320" yWindow="15" windowWidth="20415" windowHeight="7635" activeTab="2"/>
  </bookViews>
  <sheets>
    <sheet name="R6.1" sheetId="27" r:id="rId1"/>
    <sheet name="R6.2" sheetId="28" r:id="rId2"/>
    <sheet name="R6.3" sheetId="29" r:id="rId3"/>
  </sheets>
  <definedNames>
    <definedName name="_xlnm.Print_Area" localSheetId="0">'R6.1'!$B$2:$K$114</definedName>
    <definedName name="_xlnm.Print_Area" localSheetId="1">'R6.2'!$B$2:$K$114</definedName>
    <definedName name="_xlnm.Print_Area" localSheetId="2">'R6.3'!$B$2:$K$114</definedName>
    <definedName name="_xlnm.Print_Titles" localSheetId="0">'R6.1'!$4:$4</definedName>
    <definedName name="_xlnm.Print_Titles" localSheetId="1">'R6.2'!$4:$4</definedName>
    <definedName name="_xlnm.Print_Titles" localSheetId="2">'R6.3'!$4:$4</definedName>
  </definedNames>
  <calcPr calcId="162913"/>
</workbook>
</file>

<file path=xl/calcChain.xml><?xml version="1.0" encoding="utf-8"?>
<calcChain xmlns="http://schemas.openxmlformats.org/spreadsheetml/2006/main">
  <c r="J113" i="29" l="1"/>
  <c r="K113" i="29" s="1"/>
  <c r="I113" i="29"/>
  <c r="H113" i="29"/>
  <c r="G113" i="29"/>
  <c r="F113" i="29"/>
  <c r="E113" i="29"/>
  <c r="J104" i="29"/>
  <c r="K104" i="29" s="1"/>
  <c r="I104" i="29"/>
  <c r="H104" i="29"/>
  <c r="G104" i="29"/>
  <c r="F104" i="29"/>
  <c r="E104" i="29"/>
  <c r="J84" i="29"/>
  <c r="K84" i="29" s="1"/>
  <c r="I84" i="29"/>
  <c r="H84" i="29"/>
  <c r="G84" i="29"/>
  <c r="F84" i="29"/>
  <c r="E84" i="29"/>
  <c r="J77" i="29"/>
  <c r="K77" i="29" s="1"/>
  <c r="I77" i="29"/>
  <c r="H77" i="29"/>
  <c r="G77" i="29"/>
  <c r="F77" i="29"/>
  <c r="E77" i="29"/>
  <c r="J63" i="29"/>
  <c r="K63" i="29" s="1"/>
  <c r="I63" i="29"/>
  <c r="H63" i="29"/>
  <c r="G63" i="29"/>
  <c r="F63" i="29"/>
  <c r="E63" i="29"/>
  <c r="J43" i="29"/>
  <c r="I43" i="29"/>
  <c r="H43" i="29"/>
  <c r="G43" i="29"/>
  <c r="F43" i="29"/>
  <c r="E43" i="29"/>
  <c r="K43" i="29" s="1"/>
  <c r="J37" i="29"/>
  <c r="K37" i="29" s="1"/>
  <c r="I37" i="29"/>
  <c r="H37" i="29"/>
  <c r="G37" i="29"/>
  <c r="F37" i="29"/>
  <c r="E37" i="29"/>
  <c r="J19" i="29"/>
  <c r="I19" i="29"/>
  <c r="H19" i="29"/>
  <c r="G19" i="29"/>
  <c r="F19" i="29"/>
  <c r="E19" i="29"/>
  <c r="F114" i="29" l="1"/>
  <c r="G114" i="29"/>
  <c r="I114" i="29"/>
  <c r="H114" i="29"/>
  <c r="E114" i="29"/>
  <c r="K19" i="29"/>
  <c r="J114" i="29"/>
  <c r="K114" i="29" s="1"/>
  <c r="J113" i="28"/>
  <c r="I113" i="28"/>
  <c r="H113" i="28"/>
  <c r="G113" i="28"/>
  <c r="F113" i="28"/>
  <c r="E113" i="28"/>
  <c r="J104" i="28"/>
  <c r="K104" i="28" s="1"/>
  <c r="I104" i="28"/>
  <c r="H104" i="28"/>
  <c r="G104" i="28"/>
  <c r="F104" i="28"/>
  <c r="E104" i="28"/>
  <c r="J84" i="28"/>
  <c r="K84" i="28" s="1"/>
  <c r="I84" i="28"/>
  <c r="H84" i="28"/>
  <c r="G84" i="28"/>
  <c r="F84" i="28"/>
  <c r="E84" i="28"/>
  <c r="J77" i="28"/>
  <c r="I77" i="28"/>
  <c r="H77" i="28"/>
  <c r="G77" i="28"/>
  <c r="F77" i="28"/>
  <c r="E77" i="28"/>
  <c r="K63" i="28"/>
  <c r="J63" i="28"/>
  <c r="I63" i="28"/>
  <c r="H63" i="28"/>
  <c r="G63" i="28"/>
  <c r="F63" i="28"/>
  <c r="E63" i="28"/>
  <c r="J43" i="28"/>
  <c r="K43" i="28" s="1"/>
  <c r="I43" i="28"/>
  <c r="H43" i="28"/>
  <c r="G43" i="28"/>
  <c r="F43" i="28"/>
  <c r="E43" i="28"/>
  <c r="J37" i="28"/>
  <c r="K37" i="28" s="1"/>
  <c r="I37" i="28"/>
  <c r="H37" i="28"/>
  <c r="G37" i="28"/>
  <c r="F37" i="28"/>
  <c r="E37" i="28"/>
  <c r="J19" i="28"/>
  <c r="I19" i="28"/>
  <c r="H19" i="28"/>
  <c r="G19" i="28"/>
  <c r="F19" i="28"/>
  <c r="E19" i="28"/>
  <c r="E114" i="28" s="1"/>
  <c r="K113" i="28" l="1"/>
  <c r="K77" i="28"/>
  <c r="G114" i="28"/>
  <c r="F114" i="28"/>
  <c r="H114" i="28"/>
  <c r="I114" i="28"/>
  <c r="J114" i="28"/>
  <c r="K114" i="28" s="1"/>
  <c r="K19" i="28"/>
  <c r="J113" i="27"/>
  <c r="I113" i="27"/>
  <c r="H113" i="27"/>
  <c r="G113" i="27"/>
  <c r="F113" i="27"/>
  <c r="E113" i="27"/>
  <c r="J104" i="27"/>
  <c r="I104" i="27"/>
  <c r="H104" i="27"/>
  <c r="G104" i="27"/>
  <c r="F104" i="27"/>
  <c r="E104" i="27"/>
  <c r="J84" i="27"/>
  <c r="I84" i="27"/>
  <c r="H84" i="27"/>
  <c r="G84" i="27"/>
  <c r="F84" i="27"/>
  <c r="E84" i="27"/>
  <c r="J77" i="27"/>
  <c r="I77" i="27"/>
  <c r="H77" i="27"/>
  <c r="G77" i="27"/>
  <c r="F77" i="27"/>
  <c r="E77" i="27"/>
  <c r="J63" i="27"/>
  <c r="I63" i="27"/>
  <c r="H63" i="27"/>
  <c r="G63" i="27"/>
  <c r="F63" i="27"/>
  <c r="E63" i="27"/>
  <c r="J43" i="27"/>
  <c r="I43" i="27"/>
  <c r="H43" i="27"/>
  <c r="G43" i="27"/>
  <c r="F43" i="27"/>
  <c r="E43" i="27"/>
  <c r="J37" i="27"/>
  <c r="I37" i="27"/>
  <c r="H37" i="27"/>
  <c r="G37" i="27"/>
  <c r="F37" i="27"/>
  <c r="E37" i="27"/>
  <c r="J19" i="27"/>
  <c r="I19" i="27"/>
  <c r="H19" i="27"/>
  <c r="G19" i="27"/>
  <c r="F19" i="27"/>
  <c r="E19" i="27"/>
  <c r="K43" i="27" l="1"/>
  <c r="K37" i="27"/>
  <c r="K113" i="27"/>
  <c r="K77" i="27"/>
  <c r="G114" i="27"/>
  <c r="K104" i="27"/>
  <c r="E114" i="27"/>
  <c r="K84" i="27"/>
  <c r="K63" i="27"/>
  <c r="H114" i="27"/>
  <c r="F114" i="27"/>
  <c r="I114" i="27"/>
  <c r="K19" i="27"/>
  <c r="J114" i="27"/>
  <c r="K114" i="27" l="1"/>
</calcChain>
</file>

<file path=xl/sharedStrings.xml><?xml version="1.0" encoding="utf-8"?>
<sst xmlns="http://schemas.openxmlformats.org/spreadsheetml/2006/main" count="408" uniqueCount="125">
  <si>
    <t>福間</t>
  </si>
  <si>
    <t>花見１区</t>
  </si>
  <si>
    <t>花見２区</t>
  </si>
  <si>
    <t>南町区</t>
  </si>
  <si>
    <t>本町区</t>
  </si>
  <si>
    <t>福間松原区</t>
  </si>
  <si>
    <t>古町区</t>
  </si>
  <si>
    <t>福間南</t>
  </si>
  <si>
    <t>四角区</t>
  </si>
  <si>
    <t>両谷区</t>
  </si>
  <si>
    <t>原町１区</t>
  </si>
  <si>
    <t>原町２区</t>
  </si>
  <si>
    <t>原町３区</t>
  </si>
  <si>
    <t>有弥の里１区</t>
  </si>
  <si>
    <t>有弥の里２区</t>
  </si>
  <si>
    <t>花見４区</t>
  </si>
  <si>
    <t>光陽台１区</t>
  </si>
  <si>
    <t>光陽台２区</t>
  </si>
  <si>
    <t>光陽台３区</t>
  </si>
  <si>
    <t>光陽台南区</t>
  </si>
  <si>
    <t>上西郷</t>
  </si>
  <si>
    <t>畦町区</t>
  </si>
  <si>
    <t>本木区</t>
  </si>
  <si>
    <t>舎利蔵区</t>
  </si>
  <si>
    <t>内殿区</t>
  </si>
  <si>
    <t>上西郷区</t>
  </si>
  <si>
    <t>手光区</t>
  </si>
  <si>
    <t>冠区</t>
  </si>
  <si>
    <t>小竹区</t>
  </si>
  <si>
    <t>東福間１区</t>
  </si>
  <si>
    <t>東福間２区</t>
  </si>
  <si>
    <t>東福間３区</t>
  </si>
  <si>
    <t>東福間４区</t>
  </si>
  <si>
    <t>東福間５区</t>
  </si>
  <si>
    <t>東福間６区</t>
  </si>
  <si>
    <t>東福間７区</t>
  </si>
  <si>
    <t>東福間８区</t>
  </si>
  <si>
    <t>東福間９区</t>
  </si>
  <si>
    <t>東福間１０区</t>
  </si>
  <si>
    <t>東福間１１区</t>
  </si>
  <si>
    <t>高平区</t>
  </si>
  <si>
    <t>光陽台４区</t>
  </si>
  <si>
    <t>光陽台５区</t>
  </si>
  <si>
    <t>光陽台６区</t>
  </si>
  <si>
    <t>神興東</t>
  </si>
  <si>
    <t>通り堂区</t>
  </si>
  <si>
    <t>津丸区</t>
  </si>
  <si>
    <t>久末区</t>
  </si>
  <si>
    <t>八並区</t>
  </si>
  <si>
    <t>若木台１区</t>
  </si>
  <si>
    <t>若木台２区</t>
  </si>
  <si>
    <t>若木台３区</t>
  </si>
  <si>
    <t>若木台４区</t>
  </si>
  <si>
    <t>若木台５区</t>
  </si>
  <si>
    <t>若木台６区</t>
  </si>
  <si>
    <t>桜川区</t>
  </si>
  <si>
    <t>三角区</t>
  </si>
  <si>
    <t>勝浦</t>
  </si>
  <si>
    <t>奴山区</t>
  </si>
  <si>
    <t>桂区</t>
  </si>
  <si>
    <t>西東区</t>
  </si>
  <si>
    <t>勝浦浜区</t>
  </si>
  <si>
    <t>勝浦松原区</t>
  </si>
  <si>
    <t>塩浜区</t>
  </si>
  <si>
    <t>津屋崎</t>
  </si>
  <si>
    <t>在自区</t>
  </si>
  <si>
    <t>須多田区</t>
  </si>
  <si>
    <t>大石区</t>
  </si>
  <si>
    <t>生家区</t>
  </si>
  <si>
    <t>梅津区</t>
  </si>
  <si>
    <t>末広区</t>
  </si>
  <si>
    <t>渡区</t>
  </si>
  <si>
    <t>東町１区</t>
  </si>
  <si>
    <t>東町２区</t>
  </si>
  <si>
    <t>天神町区</t>
  </si>
  <si>
    <t>新成区</t>
  </si>
  <si>
    <t>岡の２区</t>
  </si>
  <si>
    <t>岡の３区</t>
  </si>
  <si>
    <t>新町区</t>
  </si>
  <si>
    <t>北の１区</t>
  </si>
  <si>
    <t>北の２区</t>
  </si>
  <si>
    <t>五反田区</t>
  </si>
  <si>
    <t>新東区</t>
  </si>
  <si>
    <t>堅川区</t>
  </si>
  <si>
    <t>善福区</t>
  </si>
  <si>
    <t>的岡区</t>
  </si>
  <si>
    <t>宮司１区</t>
  </si>
  <si>
    <t>宮司２区</t>
  </si>
  <si>
    <t>宮司３区</t>
  </si>
  <si>
    <t>宮司西区</t>
  </si>
  <si>
    <t>宮司ヶ丘区</t>
    <rPh sb="0" eb="2">
      <t>ミヤジ</t>
    </rPh>
    <rPh sb="3" eb="4">
      <t>オカ</t>
    </rPh>
    <rPh sb="4" eb="5">
      <t>ク</t>
    </rPh>
    <phoneticPr fontId="3"/>
  </si>
  <si>
    <t>星ヶ丘区</t>
  </si>
  <si>
    <t>小学校区</t>
    <phoneticPr fontId="2"/>
  </si>
  <si>
    <t>郷づくり
地域</t>
    <rPh sb="0" eb="1">
      <t>サト</t>
    </rPh>
    <rPh sb="5" eb="7">
      <t>チイキ</t>
    </rPh>
    <phoneticPr fontId="2"/>
  </si>
  <si>
    <t>行政区</t>
    <phoneticPr fontId="2"/>
  </si>
  <si>
    <t>合計人数</t>
    <rPh sb="0" eb="2">
      <t>ゴウケイ</t>
    </rPh>
    <phoneticPr fontId="2"/>
  </si>
  <si>
    <t>世帯数</t>
    <rPh sb="0" eb="3">
      <t>セタイスウ</t>
    </rPh>
    <phoneticPr fontId="2"/>
  </si>
  <si>
    <t>6歳未満</t>
    <rPh sb="1" eb="2">
      <t>サイ</t>
    </rPh>
    <rPh sb="2" eb="4">
      <t>ミマン</t>
    </rPh>
    <phoneticPr fontId="2"/>
  </si>
  <si>
    <t>65歳以上</t>
    <phoneticPr fontId="2"/>
  </si>
  <si>
    <t>高齢化率</t>
    <rPh sb="0" eb="3">
      <t>コウレイカ</t>
    </rPh>
    <rPh sb="3" eb="4">
      <t>リツ</t>
    </rPh>
    <phoneticPr fontId="2"/>
  </si>
  <si>
    <t>緑町区</t>
  </si>
  <si>
    <t>西福間１区</t>
    <rPh sb="0" eb="1">
      <t>ニシ</t>
    </rPh>
    <rPh sb="1" eb="3">
      <t>フクマ</t>
    </rPh>
    <rPh sb="4" eb="5">
      <t>ク</t>
    </rPh>
    <phoneticPr fontId="1"/>
  </si>
  <si>
    <t>大和１区</t>
  </si>
  <si>
    <t>大和２区</t>
  </si>
  <si>
    <t>西福間５区</t>
    <rPh sb="0" eb="1">
      <t>ニシ</t>
    </rPh>
    <rPh sb="1" eb="3">
      <t>フクマ</t>
    </rPh>
    <rPh sb="4" eb="5">
      <t>ク</t>
    </rPh>
    <phoneticPr fontId="1"/>
  </si>
  <si>
    <t>花見３区</t>
  </si>
  <si>
    <t>計</t>
    <rPh sb="0" eb="1">
      <t>ケイ</t>
    </rPh>
    <phoneticPr fontId="2"/>
  </si>
  <si>
    <t>日蒔野１区</t>
    <rPh sb="0" eb="1">
      <t>ヒ</t>
    </rPh>
    <rPh sb="1" eb="2">
      <t>マキ</t>
    </rPh>
    <rPh sb="2" eb="3">
      <t>ノ</t>
    </rPh>
    <rPh sb="4" eb="5">
      <t>ク</t>
    </rPh>
    <phoneticPr fontId="1"/>
  </si>
  <si>
    <t>日蒔野２区</t>
    <rPh sb="0" eb="1">
      <t>ヒ</t>
    </rPh>
    <rPh sb="1" eb="2">
      <t>マキ</t>
    </rPh>
    <rPh sb="2" eb="3">
      <t>ノ</t>
    </rPh>
    <rPh sb="4" eb="5">
      <t>ク</t>
    </rPh>
    <phoneticPr fontId="1"/>
  </si>
  <si>
    <t>日蒔野３区</t>
    <rPh sb="0" eb="1">
      <t>ヒ</t>
    </rPh>
    <rPh sb="1" eb="2">
      <t>マキ</t>
    </rPh>
    <rPh sb="2" eb="3">
      <t>ノ</t>
    </rPh>
    <rPh sb="4" eb="5">
      <t>ク</t>
    </rPh>
    <phoneticPr fontId="1"/>
  </si>
  <si>
    <t>日蒔野４区</t>
    <rPh sb="0" eb="1">
      <t>ヒ</t>
    </rPh>
    <rPh sb="1" eb="2">
      <t>マキ</t>
    </rPh>
    <rPh sb="2" eb="3">
      <t>ノ</t>
    </rPh>
    <rPh sb="4" eb="5">
      <t>ク</t>
    </rPh>
    <phoneticPr fontId="1"/>
  </si>
  <si>
    <t>日蒔野５区</t>
    <rPh sb="0" eb="1">
      <t>ヒ</t>
    </rPh>
    <rPh sb="1" eb="2">
      <t>マキ</t>
    </rPh>
    <rPh sb="2" eb="3">
      <t>ノ</t>
    </rPh>
    <rPh sb="4" eb="5">
      <t>ク</t>
    </rPh>
    <phoneticPr fontId="1"/>
  </si>
  <si>
    <t>日蒔野６区</t>
    <rPh sb="0" eb="1">
      <t>ヒ</t>
    </rPh>
    <rPh sb="1" eb="2">
      <t>マキ</t>
    </rPh>
    <rPh sb="2" eb="3">
      <t>ノ</t>
    </rPh>
    <rPh sb="4" eb="5">
      <t>ク</t>
    </rPh>
    <phoneticPr fontId="1"/>
  </si>
  <si>
    <t>神興</t>
    <phoneticPr fontId="2"/>
  </si>
  <si>
    <t>あけぼの区</t>
    <rPh sb="4" eb="5">
      <t>ク</t>
    </rPh>
    <phoneticPr fontId="1"/>
  </si>
  <si>
    <t>津屋崎</t>
    <rPh sb="0" eb="3">
      <t>ツヤザキ</t>
    </rPh>
    <phoneticPr fontId="2"/>
  </si>
  <si>
    <t>宮司</t>
    <rPh sb="0" eb="2">
      <t>ミヤジ</t>
    </rPh>
    <phoneticPr fontId="2"/>
  </si>
  <si>
    <t>合計</t>
    <rPh sb="0" eb="2">
      <t>ゴウケイ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</si>
  <si>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</si>
  <si>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</si>
  <si>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昭和区</t>
    <phoneticPr fontId="8"/>
  </si>
  <si>
    <t>東福間１２区</t>
  </si>
  <si>
    <t>令和6年1月末　福津市人口（男女、世帯、高齢化率）</t>
    <rPh sb="0" eb="2">
      <t>レイワ</t>
    </rPh>
    <rPh sb="3" eb="4">
      <t>ネン</t>
    </rPh>
    <rPh sb="5" eb="7">
      <t>ガツマツ</t>
    </rPh>
    <rPh sb="8" eb="11">
      <t>フクツシ</t>
    </rPh>
    <rPh sb="11" eb="13">
      <t>ジンコウ</t>
    </rPh>
    <rPh sb="14" eb="16">
      <t>ダンジョ</t>
    </rPh>
    <rPh sb="17" eb="19">
      <t>セタイ</t>
    </rPh>
    <rPh sb="20" eb="23">
      <t>コウレイカ</t>
    </rPh>
    <rPh sb="23" eb="24">
      <t>リツ</t>
    </rPh>
    <phoneticPr fontId="6"/>
  </si>
  <si>
    <t>令和6年2月末　福津市人口（男女、世帯、高齢化率）</t>
    <rPh sb="0" eb="2">
      <t>レイワ</t>
    </rPh>
    <rPh sb="3" eb="4">
      <t>ネン</t>
    </rPh>
    <rPh sb="5" eb="7">
      <t>ガツマツ</t>
    </rPh>
    <rPh sb="8" eb="11">
      <t>フクツシ</t>
    </rPh>
    <rPh sb="11" eb="13">
      <t>ジンコウ</t>
    </rPh>
    <rPh sb="14" eb="16">
      <t>ダンジョ</t>
    </rPh>
    <rPh sb="17" eb="19">
      <t>セタイ</t>
    </rPh>
    <rPh sb="20" eb="23">
      <t>コウレイカ</t>
    </rPh>
    <rPh sb="23" eb="24">
      <t>リツ</t>
    </rPh>
    <phoneticPr fontId="6"/>
  </si>
  <si>
    <t>令和6年3月末　福津市人口（男女、世帯、高齢化率）</t>
    <rPh sb="0" eb="2">
      <t>レイワ</t>
    </rPh>
    <rPh sb="3" eb="4">
      <t>ネン</t>
    </rPh>
    <rPh sb="5" eb="7">
      <t>ガツマツ</t>
    </rPh>
    <rPh sb="8" eb="11">
      <t>フクツシ</t>
    </rPh>
    <rPh sb="11" eb="13">
      <t>ジンコウ</t>
    </rPh>
    <rPh sb="14" eb="16">
      <t>ダンジョ</t>
    </rPh>
    <rPh sb="17" eb="19">
      <t>セタイ</t>
    </rPh>
    <rPh sb="20" eb="23">
      <t>コウレイカ</t>
    </rPh>
    <rPh sb="23" eb="24">
      <t>リツ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</si>
</sst>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28" x14ac:knownFonts="1">
    <font>
      <sz val="11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メイリオ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7"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9" borderId="9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4" borderId="10" applyNumberFormat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32" borderId="12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32" borderId="1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" borderId="12" applyNumberFormat="0" applyAlignment="0" applyProtection="0">
      <alignment vertical="center"/>
    </xf>
    <xf numFmtId="0" fontId="7" fillId="0" borderId="0">
      <alignment vertical="center"/>
    </xf>
    <xf numFmtId="0" fontId="1" fillId="0" borderId="0"/>
    <xf numFmtId="0" fontId="7" fillId="0" borderId="0"/>
    <xf numFmtId="0" fontId="1" fillId="0" borderId="0"/>
    <xf numFmtId="0" fontId="25" fillId="33" borderId="0" applyNumberFormat="0" applyBorder="0" applyAlignment="0" applyProtection="0">
      <alignment vertical="center"/>
    </xf>
  </cellStyleXfs>
  <cellXfs count="55">
    <xf numFmtId="0" fontId="0" fillId="0" borderId="0" xfId="0" applyFont="1" applyAlignment="1">
      <alignment vertical="center"/>
    </xf>
    <xf numFmtId="0" fontId="21" fillId="0" borderId="0" xfId="42" applyFont="1">
      <alignment vertical="center"/>
    </xf>
    <xf numFmtId="0" fontId="7" fillId="0" borderId="0" xfId="42">
      <alignment vertical="center"/>
    </xf>
    <xf numFmtId="0" fontId="26" fillId="0" borderId="0" xfId="42" applyFont="1">
      <alignment vertical="center"/>
    </xf>
    <xf numFmtId="0" fontId="5" fillId="0" borderId="0" xfId="42" applyFont="1">
      <alignment vertical="center"/>
    </xf>
    <xf numFmtId="38" fontId="9" fillId="0" borderId="0" xfId="33" applyFont="1" applyAlignment="1">
      <alignment vertical="center"/>
    </xf>
    <xf numFmtId="0" fontId="7" fillId="0" borderId="0" xfId="42" applyAlignment="1">
      <alignment horizontal="right" vertical="center"/>
    </xf>
    <xf numFmtId="0" fontId="4" fillId="5" borderId="1" xfId="43" applyFont="1" applyFill="1" applyBorder="1" applyAlignment="1">
      <alignment horizontal="center" vertical="center"/>
    </xf>
    <xf numFmtId="0" fontId="4" fillId="5" borderId="1" xfId="43" applyFont="1" applyFill="1" applyBorder="1" applyAlignment="1">
      <alignment horizontal="center" vertical="center" wrapText="1"/>
    </xf>
    <xf numFmtId="0" fontId="4" fillId="5" borderId="1" xfId="45" applyFont="1" applyFill="1" applyBorder="1" applyAlignment="1">
      <alignment horizontal="center" vertical="center"/>
    </xf>
    <xf numFmtId="38" fontId="4" fillId="5" borderId="1" xfId="33" applyFont="1" applyFill="1" applyBorder="1" applyAlignment="1">
      <alignment horizontal="center" vertical="center"/>
    </xf>
    <xf numFmtId="176" fontId="4" fillId="5" borderId="1" xfId="45" applyNumberFormat="1" applyFont="1" applyFill="1" applyBorder="1" applyAlignment="1">
      <alignment horizontal="center" vertical="center"/>
    </xf>
    <xf numFmtId="0" fontId="1" fillId="0" borderId="1" xfId="45" applyBorder="1" applyAlignment="1">
      <alignment horizontal="left" vertical="center" wrapText="1"/>
    </xf>
    <xf numFmtId="38" fontId="1" fillId="0" borderId="1" xfId="33" applyFont="1" applyFill="1" applyBorder="1" applyAlignment="1">
      <alignment horizontal="right" vertical="center" wrapText="1"/>
    </xf>
    <xf numFmtId="176" fontId="1" fillId="0" borderId="1" xfId="45" applyNumberFormat="1" applyBorder="1" applyAlignment="1">
      <alignment horizontal="right" vertical="center" wrapText="1"/>
    </xf>
    <xf numFmtId="176" fontId="1" fillId="3" borderId="1" xfId="45" applyNumberFormat="1" applyFill="1" applyBorder="1" applyAlignment="1">
      <alignment horizontal="right" vertical="center" wrapText="1"/>
    </xf>
    <xf numFmtId="0" fontId="7" fillId="0" borderId="1" xfId="42" applyBorder="1" applyAlignment="1">
      <alignment horizontal="left" vertical="center" wrapText="1"/>
    </xf>
    <xf numFmtId="38" fontId="9" fillId="0" borderId="1" xfId="33" applyFont="1" applyBorder="1" applyAlignment="1">
      <alignment vertical="center"/>
    </xf>
    <xf numFmtId="176" fontId="7" fillId="0" borderId="1" xfId="42" applyNumberFormat="1" applyBorder="1">
      <alignment vertical="center"/>
    </xf>
    <xf numFmtId="0" fontId="1" fillId="0" borderId="3" xfId="45" applyBorder="1" applyAlignment="1">
      <alignment horizontal="left" vertical="center" wrapText="1"/>
    </xf>
    <xf numFmtId="0" fontId="7" fillId="0" borderId="4" xfId="42" applyBorder="1">
      <alignment vertical="center"/>
    </xf>
    <xf numFmtId="38" fontId="1" fillId="0" borderId="4" xfId="33" applyFont="1" applyFill="1" applyBorder="1" applyAlignment="1">
      <alignment horizontal="right" vertical="center" wrapText="1"/>
    </xf>
    <xf numFmtId="176" fontId="1" fillId="0" borderId="4" xfId="45" applyNumberFormat="1" applyBorder="1" applyAlignment="1">
      <alignment horizontal="right" vertical="center" wrapText="1"/>
    </xf>
    <xf numFmtId="38" fontId="9" fillId="0" borderId="4" xfId="33" applyFont="1" applyFill="1" applyBorder="1" applyAlignment="1">
      <alignment horizontal="right" vertical="center" wrapText="1"/>
    </xf>
    <xf numFmtId="176" fontId="9" fillId="0" borderId="4" xfId="45" applyNumberFormat="1" applyFont="1" applyBorder="1" applyAlignment="1">
      <alignment horizontal="right" vertical="center" wrapText="1"/>
    </xf>
    <xf numFmtId="38" fontId="1" fillId="0" borderId="5" xfId="33" applyFont="1" applyFill="1" applyBorder="1" applyAlignment="1">
      <alignment horizontal="right" vertical="center" wrapText="1"/>
    </xf>
    <xf numFmtId="38" fontId="1" fillId="0" borderId="3" xfId="33" applyFont="1" applyFill="1" applyBorder="1" applyAlignment="1">
      <alignment horizontal="right" vertical="center" wrapText="1"/>
    </xf>
    <xf numFmtId="0" fontId="1" fillId="0" borderId="4" xfId="42" applyFont="1" applyBorder="1" applyAlignment="1">
      <alignment horizontal="right" vertical="center" wrapText="1"/>
    </xf>
    <xf numFmtId="38" fontId="1" fillId="0" borderId="6" xfId="33" applyFont="1" applyFill="1" applyBorder="1" applyAlignment="1">
      <alignment horizontal="right" vertical="center" wrapText="1"/>
    </xf>
    <xf numFmtId="38" fontId="5" fillId="34" borderId="1" xfId="33" applyFont="1" applyFill="1" applyBorder="1" applyAlignment="1">
      <alignment vertical="center"/>
    </xf>
    <xf numFmtId="176" fontId="5" fillId="34" borderId="1" xfId="42" applyNumberFormat="1" applyFont="1" applyFill="1" applyBorder="1">
      <alignment vertical="center"/>
    </xf>
    <xf numFmtId="176" fontId="7" fillId="0" borderId="0" xfId="42" applyNumberFormat="1">
      <alignment vertical="center"/>
    </xf>
    <xf numFmtId="38" fontId="1" fillId="0" borderId="0" xfId="33" applyFont="1" applyFill="1" applyBorder="1" applyAlignment="1">
      <alignment horizontal="right" vertical="center" wrapText="1"/>
    </xf>
    <xf numFmtId="0" fontId="4" fillId="6" borderId="1" xfId="45" applyFont="1" applyFill="1" applyBorder="1" applyAlignment="1">
      <alignment horizontal="center" vertical="center" wrapText="1"/>
    </xf>
    <xf numFmtId="38" fontId="4" fillId="6" borderId="1" xfId="33" applyFont="1" applyFill="1" applyBorder="1" applyAlignment="1">
      <alignment horizontal="right" vertical="center" wrapText="1"/>
    </xf>
    <xf numFmtId="38" fontId="4" fillId="6" borderId="7" xfId="33" applyFont="1" applyFill="1" applyBorder="1" applyAlignment="1">
      <alignment horizontal="right" vertical="center" wrapText="1"/>
    </xf>
    <xf numFmtId="176" fontId="4" fillId="6" borderId="1" xfId="45" applyNumberFormat="1" applyFont="1" applyFill="1" applyBorder="1" applyAlignment="1">
      <alignment horizontal="right" vertical="center" wrapText="1"/>
    </xf>
    <xf numFmtId="176" fontId="4" fillId="6" borderId="7" xfId="45" applyNumberFormat="1" applyFont="1" applyFill="1" applyBorder="1" applyAlignment="1">
      <alignment horizontal="right" vertical="center" wrapText="1"/>
    </xf>
    <xf numFmtId="38" fontId="4" fillId="6" borderId="5" xfId="33" applyFont="1" applyFill="1" applyBorder="1" applyAlignment="1">
      <alignment horizontal="right" vertical="center" wrapText="1"/>
    </xf>
    <xf numFmtId="176" fontId="4" fillId="6" borderId="5" xfId="45" applyNumberFormat="1" applyFont="1" applyFill="1" applyBorder="1" applyAlignment="1">
      <alignment horizontal="right" vertical="center" wrapText="1"/>
    </xf>
    <xf numFmtId="0" fontId="5" fillId="6" borderId="1" xfId="42" applyFont="1" applyFill="1" applyBorder="1" applyAlignment="1">
      <alignment horizontal="center" vertical="center" wrapText="1"/>
    </xf>
    <xf numFmtId="38" fontId="5" fillId="6" borderId="1" xfId="33" applyFont="1" applyFill="1" applyBorder="1" applyAlignment="1">
      <alignment vertical="center"/>
    </xf>
    <xf numFmtId="176" fontId="5" fillId="6" borderId="1" xfId="42" applyNumberFormat="1" applyFont="1" applyFill="1" applyBorder="1">
      <alignment vertical="center"/>
    </xf>
    <xf numFmtId="176" fontId="4" fillId="6" borderId="1" xfId="42" applyNumberFormat="1" applyFont="1" applyFill="1" applyBorder="1" applyAlignment="1">
      <alignment horizontal="right" vertical="center" wrapText="1"/>
    </xf>
    <xf numFmtId="0" fontId="4" fillId="0" borderId="5" xfId="43" applyFont="1" applyBorder="1" applyAlignment="1">
      <alignment horizontal="center" vertical="center"/>
    </xf>
    <xf numFmtId="0" fontId="4" fillId="0" borderId="2" xfId="43" applyFont="1" applyBorder="1" applyAlignment="1">
      <alignment horizontal="center" vertical="center"/>
    </xf>
    <xf numFmtId="0" fontId="5" fillId="0" borderId="5" xfId="43" applyFont="1" applyBorder="1" applyAlignment="1">
      <alignment horizontal="center" vertical="center"/>
    </xf>
    <xf numFmtId="0" fontId="5" fillId="0" borderId="2" xfId="42" applyFont="1" applyBorder="1" applyAlignment="1">
      <alignment horizontal="center" vertical="center"/>
    </xf>
    <xf numFmtId="0" fontId="5" fillId="0" borderId="7" xfId="42" applyFont="1" applyBorder="1" applyAlignment="1">
      <alignment horizontal="center" vertical="center"/>
    </xf>
    <xf numFmtId="0" fontId="4" fillId="0" borderId="7" xfId="43" applyFont="1" applyBorder="1" applyAlignment="1">
      <alignment horizontal="center" vertical="center"/>
    </xf>
    <xf numFmtId="0" fontId="5" fillId="0" borderId="1" xfId="43" applyFont="1" applyBorder="1" applyAlignment="1">
      <alignment horizontal="center" vertical="center"/>
    </xf>
    <xf numFmtId="0" fontId="5" fillId="0" borderId="1" xfId="42" applyFont="1" applyBorder="1" applyAlignment="1">
      <alignment horizontal="center" vertical="center"/>
    </xf>
    <xf numFmtId="0" fontId="5" fillId="34" borderId="3" xfId="44" applyFont="1" applyFill="1" applyBorder="1" applyAlignment="1">
      <alignment horizontal="center" vertical="center"/>
    </xf>
    <xf numFmtId="0" fontId="5" fillId="34" borderId="8" xfId="44" applyFont="1" applyFill="1" applyBorder="1" applyAlignment="1">
      <alignment horizontal="center" vertical="center"/>
    </xf>
    <xf numFmtId="0" fontId="5" fillId="34" borderId="6" xfId="44" applyFont="1" applyFill="1" applyBorder="1" applyAlignment="1">
      <alignment horizontal="center" vertical="center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H17.02末 2" xfId="43"/>
    <cellStyle name="標準_Sheet1" xfId="44"/>
    <cellStyle name="標準_Sheet2 2" xfId="45"/>
    <cellStyle name="良い" xfId="46" builtinId="26" customBuiltin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1:K116"/>
  <sheetViews>
    <sheetView zoomScale="70" zoomScaleNormal="70" workbookViewId="0">
      <pane ySplit="4" topLeftCell="A35" activePane="bottomLeft" state="frozen"/>
      <selection pane="bottomLeft" activeCell="P22" sqref="P22"/>
    </sheetView>
  </sheetViews>
  <sheetFormatPr defaultRowHeight="13.5" x14ac:dyDescent="0.15"/>
  <cols>
    <col min="1" max="1" width="2.375" style="2" customWidth="1"/>
    <col min="2" max="2" width="11.375" style="4" customWidth="1"/>
    <col min="3" max="3" width="9" style="4"/>
    <col min="4" max="4" width="13.75" style="2" customWidth="1"/>
    <col min="5" max="5" width="10.25" style="5" customWidth="1"/>
    <col min="6" max="10" width="9.375" style="5" customWidth="1"/>
    <col min="11" max="11" width="9.375" style="2" customWidth="1"/>
    <col min="12" max="12" width="2.5" style="2" customWidth="1"/>
    <col min="13" max="16384" width="9" style="2"/>
  </cols>
  <sheetData>
    <row r="1" spans="2:11" x14ac:dyDescent="0.15">
      <c r="B1" s="1"/>
      <c r="C1" s="1"/>
      <c r="E1" s="2"/>
      <c r="F1" s="1"/>
      <c r="G1" s="2"/>
      <c r="H1" s="2"/>
      <c r="I1" s="2"/>
      <c r="J1" s="2"/>
    </row>
    <row r="2" spans="2:11" ht="21" x14ac:dyDescent="0.15">
      <c r="B2" s="3" t="s">
        <v>122</v>
      </c>
      <c r="C2" s="1"/>
      <c r="E2" s="2"/>
      <c r="F2" s="1"/>
      <c r="G2" s="2"/>
      <c r="H2" s="2"/>
      <c r="I2" s="2"/>
      <c r="J2" s="2"/>
    </row>
    <row r="3" spans="2:11" ht="18" customHeight="1" x14ac:dyDescent="0.15">
      <c r="K3" s="6"/>
    </row>
    <row r="4" spans="2:11" s="4" customFormat="1" ht="27" x14ac:dyDescent="0.15">
      <c r="B4" s="7" t="s">
        <v>92</v>
      </c>
      <c r="C4" s="8" t="s">
        <v>93</v>
      </c>
      <c r="D4" s="9" t="s">
        <v>94</v>
      </c>
      <c r="E4" s="10" t="s">
        <v>95</v>
      </c>
      <c r="F4" s="10" t="s">
        <v>118</v>
      </c>
      <c r="G4" s="10" t="s">
        <v>119</v>
      </c>
      <c r="H4" s="10" t="s">
        <v>96</v>
      </c>
      <c r="I4" s="10" t="s">
        <v>97</v>
      </c>
      <c r="J4" s="10" t="s">
        <v>98</v>
      </c>
      <c r="K4" s="11" t="s">
        <v>99</v>
      </c>
    </row>
    <row r="5" spans="2:11" ht="15" customHeight="1" x14ac:dyDescent="0.15">
      <c r="B5" s="44" t="s">
        <v>0</v>
      </c>
      <c r="C5" s="46" t="s">
        <v>0</v>
      </c>
      <c r="D5" s="12" t="s">
        <v>1</v>
      </c>
      <c r="E5" s="13">
        <v>1571</v>
      </c>
      <c r="F5" s="13">
        <v>741</v>
      </c>
      <c r="G5" s="13">
        <v>830</v>
      </c>
      <c r="H5" s="13">
        <v>745</v>
      </c>
      <c r="I5" s="13">
        <v>96</v>
      </c>
      <c r="J5" s="13">
        <v>401</v>
      </c>
      <c r="K5" s="14">
        <v>0.25525143220878421</v>
      </c>
    </row>
    <row r="6" spans="2:11" ht="15" customHeight="1" x14ac:dyDescent="0.15">
      <c r="B6" s="45"/>
      <c r="C6" s="47"/>
      <c r="D6" s="12" t="s">
        <v>2</v>
      </c>
      <c r="E6" s="13">
        <v>1130</v>
      </c>
      <c r="F6" s="13">
        <v>559</v>
      </c>
      <c r="G6" s="13">
        <v>571</v>
      </c>
      <c r="H6" s="13">
        <v>518</v>
      </c>
      <c r="I6" s="13">
        <v>73</v>
      </c>
      <c r="J6" s="13">
        <v>324</v>
      </c>
      <c r="K6" s="14">
        <v>0.28672566371681418</v>
      </c>
    </row>
    <row r="7" spans="2:11" ht="15" customHeight="1" x14ac:dyDescent="0.15">
      <c r="B7" s="45"/>
      <c r="C7" s="47"/>
      <c r="D7" s="12" t="s">
        <v>3</v>
      </c>
      <c r="E7" s="13">
        <v>514</v>
      </c>
      <c r="F7" s="13">
        <v>263</v>
      </c>
      <c r="G7" s="13">
        <v>251</v>
      </c>
      <c r="H7" s="13">
        <v>236</v>
      </c>
      <c r="I7" s="13">
        <v>16</v>
      </c>
      <c r="J7" s="13">
        <v>134</v>
      </c>
      <c r="K7" s="14">
        <v>0.26070038910505838</v>
      </c>
    </row>
    <row r="8" spans="2:11" ht="15" customHeight="1" x14ac:dyDescent="0.15">
      <c r="B8" s="45"/>
      <c r="C8" s="47"/>
      <c r="D8" s="12" t="s">
        <v>100</v>
      </c>
      <c r="E8" s="13">
        <v>1536</v>
      </c>
      <c r="F8" s="13">
        <v>724</v>
      </c>
      <c r="G8" s="13">
        <v>812</v>
      </c>
      <c r="H8" s="13">
        <v>655</v>
      </c>
      <c r="I8" s="13">
        <v>67</v>
      </c>
      <c r="J8" s="13">
        <v>422</v>
      </c>
      <c r="K8" s="14">
        <v>0.27473958333333331</v>
      </c>
    </row>
    <row r="9" spans="2:11" ht="15" customHeight="1" x14ac:dyDescent="0.15">
      <c r="B9" s="45"/>
      <c r="C9" s="47"/>
      <c r="D9" s="12" t="s">
        <v>4</v>
      </c>
      <c r="E9" s="13">
        <v>501</v>
      </c>
      <c r="F9" s="13">
        <v>231</v>
      </c>
      <c r="G9" s="13">
        <v>270</v>
      </c>
      <c r="H9" s="13">
        <v>226</v>
      </c>
      <c r="I9" s="13">
        <v>23</v>
      </c>
      <c r="J9" s="13">
        <v>175</v>
      </c>
      <c r="K9" s="14">
        <v>0.34930139720558884</v>
      </c>
    </row>
    <row r="10" spans="2:11" ht="15" customHeight="1" x14ac:dyDescent="0.15">
      <c r="B10" s="45"/>
      <c r="C10" s="47"/>
      <c r="D10" s="12" t="s">
        <v>5</v>
      </c>
      <c r="E10" s="13">
        <v>660</v>
      </c>
      <c r="F10" s="13">
        <v>295</v>
      </c>
      <c r="G10" s="13">
        <v>365</v>
      </c>
      <c r="H10" s="13">
        <v>291</v>
      </c>
      <c r="I10" s="13">
        <v>60</v>
      </c>
      <c r="J10" s="13">
        <v>123</v>
      </c>
      <c r="K10" s="14">
        <v>0.18636363636363637</v>
      </c>
    </row>
    <row r="11" spans="2:11" ht="15" customHeight="1" x14ac:dyDescent="0.15">
      <c r="B11" s="45"/>
      <c r="C11" s="47"/>
      <c r="D11" s="12" t="s">
        <v>120</v>
      </c>
      <c r="E11" s="13">
        <v>799</v>
      </c>
      <c r="F11" s="13">
        <v>371</v>
      </c>
      <c r="G11" s="13">
        <v>428</v>
      </c>
      <c r="H11" s="13">
        <v>372</v>
      </c>
      <c r="I11" s="13">
        <v>49</v>
      </c>
      <c r="J11" s="13">
        <v>179</v>
      </c>
      <c r="K11" s="14">
        <v>0.22403003754693368</v>
      </c>
    </row>
    <row r="12" spans="2:11" ht="15" customHeight="1" x14ac:dyDescent="0.15">
      <c r="B12" s="45"/>
      <c r="C12" s="47"/>
      <c r="D12" s="12" t="s">
        <v>101</v>
      </c>
      <c r="E12" s="13">
        <v>1059</v>
      </c>
      <c r="F12" s="13">
        <v>526</v>
      </c>
      <c r="G12" s="13">
        <v>533</v>
      </c>
      <c r="H12" s="13">
        <v>457</v>
      </c>
      <c r="I12" s="13">
        <v>66</v>
      </c>
      <c r="J12" s="13">
        <v>326</v>
      </c>
      <c r="K12" s="14">
        <v>0.30783758262511801</v>
      </c>
    </row>
    <row r="13" spans="2:11" ht="15" customHeight="1" x14ac:dyDescent="0.15">
      <c r="B13" s="45"/>
      <c r="C13" s="47"/>
      <c r="D13" s="12" t="s">
        <v>6</v>
      </c>
      <c r="E13" s="13">
        <v>89</v>
      </c>
      <c r="F13" s="13">
        <v>37</v>
      </c>
      <c r="G13" s="13">
        <v>52</v>
      </c>
      <c r="H13" s="13">
        <v>59</v>
      </c>
      <c r="I13" s="13">
        <v>2</v>
      </c>
      <c r="J13" s="13">
        <v>35</v>
      </c>
      <c r="K13" s="14">
        <v>0.39325842696629215</v>
      </c>
    </row>
    <row r="14" spans="2:11" ht="15" customHeight="1" x14ac:dyDescent="0.15">
      <c r="B14" s="45"/>
      <c r="C14" s="47"/>
      <c r="D14" s="12" t="s">
        <v>102</v>
      </c>
      <c r="E14" s="13">
        <v>3086</v>
      </c>
      <c r="F14" s="13">
        <v>1426</v>
      </c>
      <c r="G14" s="13">
        <v>1660</v>
      </c>
      <c r="H14" s="13">
        <v>1538</v>
      </c>
      <c r="I14" s="13">
        <v>124</v>
      </c>
      <c r="J14" s="13">
        <v>882</v>
      </c>
      <c r="K14" s="14">
        <v>0.28580686973428387</v>
      </c>
    </row>
    <row r="15" spans="2:11" ht="15" customHeight="1" x14ac:dyDescent="0.15">
      <c r="B15" s="45"/>
      <c r="C15" s="47"/>
      <c r="D15" s="12" t="s">
        <v>103</v>
      </c>
      <c r="E15" s="13">
        <v>1663</v>
      </c>
      <c r="F15" s="13">
        <v>772</v>
      </c>
      <c r="G15" s="13">
        <v>891</v>
      </c>
      <c r="H15" s="13">
        <v>760</v>
      </c>
      <c r="I15" s="13">
        <v>84</v>
      </c>
      <c r="J15" s="13">
        <v>405</v>
      </c>
      <c r="K15" s="15">
        <v>0.24353577871316898</v>
      </c>
    </row>
    <row r="16" spans="2:11" ht="15" customHeight="1" x14ac:dyDescent="0.15">
      <c r="B16" s="45"/>
      <c r="C16" s="47"/>
      <c r="D16" s="12" t="s">
        <v>104</v>
      </c>
      <c r="E16" s="13">
        <v>1943</v>
      </c>
      <c r="F16" s="13">
        <v>961</v>
      </c>
      <c r="G16" s="13">
        <v>982</v>
      </c>
      <c r="H16" s="13">
        <v>523</v>
      </c>
      <c r="I16" s="13">
        <v>381</v>
      </c>
      <c r="J16" s="13">
        <v>37</v>
      </c>
      <c r="K16" s="15">
        <v>1.9042717447246525E-2</v>
      </c>
    </row>
    <row r="17" spans="2:11" ht="15" customHeight="1" x14ac:dyDescent="0.15">
      <c r="B17" s="45"/>
      <c r="C17" s="47"/>
      <c r="D17" s="12" t="s">
        <v>105</v>
      </c>
      <c r="E17" s="13">
        <v>1691</v>
      </c>
      <c r="F17" s="13">
        <v>795</v>
      </c>
      <c r="G17" s="13">
        <v>896</v>
      </c>
      <c r="H17" s="13">
        <v>740</v>
      </c>
      <c r="I17" s="13">
        <v>118</v>
      </c>
      <c r="J17" s="13">
        <v>514</v>
      </c>
      <c r="K17" s="15">
        <v>0.30396215257244236</v>
      </c>
    </row>
    <row r="18" spans="2:11" ht="15" customHeight="1" x14ac:dyDescent="0.15">
      <c r="B18" s="45"/>
      <c r="C18" s="47"/>
      <c r="D18" s="12" t="s">
        <v>15</v>
      </c>
      <c r="E18" s="13">
        <v>1661</v>
      </c>
      <c r="F18" s="13">
        <v>782</v>
      </c>
      <c r="G18" s="13">
        <v>879</v>
      </c>
      <c r="H18" s="13">
        <v>776</v>
      </c>
      <c r="I18" s="13">
        <v>105</v>
      </c>
      <c r="J18" s="13">
        <v>326</v>
      </c>
      <c r="K18" s="15">
        <v>0.19626730885009031</v>
      </c>
    </row>
    <row r="19" spans="2:11" s="4" customFormat="1" x14ac:dyDescent="0.15">
      <c r="B19" s="45"/>
      <c r="C19" s="48"/>
      <c r="D19" s="33" t="s">
        <v>106</v>
      </c>
      <c r="E19" s="34">
        <f t="shared" ref="E19:J19" si="0">SUM(E5:E18)</f>
        <v>17903</v>
      </c>
      <c r="F19" s="34">
        <f t="shared" si="0"/>
        <v>8483</v>
      </c>
      <c r="G19" s="34">
        <f t="shared" si="0"/>
        <v>9420</v>
      </c>
      <c r="H19" s="34">
        <f t="shared" si="0"/>
        <v>7896</v>
      </c>
      <c r="I19" s="34">
        <f t="shared" si="0"/>
        <v>1264</v>
      </c>
      <c r="J19" s="34">
        <f t="shared" si="0"/>
        <v>4283</v>
      </c>
      <c r="K19" s="36">
        <f>J19/E19</f>
        <v>0.23923364799195665</v>
      </c>
    </row>
    <row r="20" spans="2:11" ht="15" customHeight="1" x14ac:dyDescent="0.15">
      <c r="B20" s="44" t="s">
        <v>7</v>
      </c>
      <c r="C20" s="44" t="s">
        <v>7</v>
      </c>
      <c r="D20" s="12" t="s">
        <v>8</v>
      </c>
      <c r="E20" s="13">
        <v>1558</v>
      </c>
      <c r="F20" s="13">
        <v>731</v>
      </c>
      <c r="G20" s="13">
        <v>827</v>
      </c>
      <c r="H20" s="13">
        <v>713</v>
      </c>
      <c r="I20" s="13">
        <v>108</v>
      </c>
      <c r="J20" s="13">
        <v>290</v>
      </c>
      <c r="K20" s="14">
        <v>0.18613607188703465</v>
      </c>
    </row>
    <row r="21" spans="2:11" ht="15" customHeight="1" x14ac:dyDescent="0.15">
      <c r="B21" s="45"/>
      <c r="C21" s="45"/>
      <c r="D21" s="12" t="s">
        <v>9</v>
      </c>
      <c r="E21" s="13">
        <v>1224</v>
      </c>
      <c r="F21" s="13">
        <v>558</v>
      </c>
      <c r="G21" s="13">
        <v>666</v>
      </c>
      <c r="H21" s="13">
        <v>496</v>
      </c>
      <c r="I21" s="13">
        <v>121</v>
      </c>
      <c r="J21" s="13">
        <v>271</v>
      </c>
      <c r="K21" s="14">
        <v>0.22140522875816993</v>
      </c>
    </row>
    <row r="22" spans="2:11" ht="15" customHeight="1" x14ac:dyDescent="0.15">
      <c r="B22" s="45"/>
      <c r="C22" s="45"/>
      <c r="D22" s="12" t="s">
        <v>10</v>
      </c>
      <c r="E22" s="13">
        <v>2158</v>
      </c>
      <c r="F22" s="13">
        <v>1022</v>
      </c>
      <c r="G22" s="13">
        <v>1136</v>
      </c>
      <c r="H22" s="13">
        <v>896</v>
      </c>
      <c r="I22" s="13">
        <v>169</v>
      </c>
      <c r="J22" s="13">
        <v>556</v>
      </c>
      <c r="K22" s="14">
        <v>0.25764596848934196</v>
      </c>
    </row>
    <row r="23" spans="2:11" ht="15" customHeight="1" x14ac:dyDescent="0.15">
      <c r="B23" s="45"/>
      <c r="C23" s="45"/>
      <c r="D23" s="12" t="s">
        <v>11</v>
      </c>
      <c r="E23" s="13">
        <v>792</v>
      </c>
      <c r="F23" s="13">
        <v>377</v>
      </c>
      <c r="G23" s="13">
        <v>415</v>
      </c>
      <c r="H23" s="13">
        <v>333</v>
      </c>
      <c r="I23" s="13">
        <v>67</v>
      </c>
      <c r="J23" s="13">
        <v>223</v>
      </c>
      <c r="K23" s="14">
        <v>0.28156565656565657</v>
      </c>
    </row>
    <row r="24" spans="2:11" ht="15" customHeight="1" x14ac:dyDescent="0.15">
      <c r="B24" s="45"/>
      <c r="C24" s="45"/>
      <c r="D24" s="12" t="s">
        <v>12</v>
      </c>
      <c r="E24" s="13">
        <v>1171</v>
      </c>
      <c r="F24" s="13">
        <v>559</v>
      </c>
      <c r="G24" s="13">
        <v>612</v>
      </c>
      <c r="H24" s="13">
        <v>540</v>
      </c>
      <c r="I24" s="13">
        <v>70</v>
      </c>
      <c r="J24" s="13">
        <v>422</v>
      </c>
      <c r="K24" s="14">
        <v>0.36037574722459437</v>
      </c>
    </row>
    <row r="25" spans="2:11" ht="15" customHeight="1" x14ac:dyDescent="0.15">
      <c r="B25" s="45"/>
      <c r="C25" s="45"/>
      <c r="D25" s="12" t="s">
        <v>13</v>
      </c>
      <c r="E25" s="13">
        <v>484</v>
      </c>
      <c r="F25" s="13">
        <v>228</v>
      </c>
      <c r="G25" s="13">
        <v>256</v>
      </c>
      <c r="H25" s="13">
        <v>226</v>
      </c>
      <c r="I25" s="13">
        <v>11</v>
      </c>
      <c r="J25" s="13">
        <v>252</v>
      </c>
      <c r="K25" s="14">
        <v>0.52066115702479343</v>
      </c>
    </row>
    <row r="26" spans="2:11" ht="15" customHeight="1" x14ac:dyDescent="0.15">
      <c r="B26" s="45"/>
      <c r="C26" s="45"/>
      <c r="D26" s="12" t="s">
        <v>14</v>
      </c>
      <c r="E26" s="13">
        <v>374</v>
      </c>
      <c r="F26" s="13">
        <v>188</v>
      </c>
      <c r="G26" s="13">
        <v>186</v>
      </c>
      <c r="H26" s="13">
        <v>167</v>
      </c>
      <c r="I26" s="13">
        <v>6</v>
      </c>
      <c r="J26" s="13">
        <v>145</v>
      </c>
      <c r="K26" s="14">
        <v>0.38770053475935828</v>
      </c>
    </row>
    <row r="27" spans="2:11" ht="15" customHeight="1" x14ac:dyDescent="0.15">
      <c r="B27" s="45"/>
      <c r="C27" s="45"/>
      <c r="D27" s="12" t="s">
        <v>16</v>
      </c>
      <c r="E27" s="13">
        <v>681</v>
      </c>
      <c r="F27" s="13">
        <v>324</v>
      </c>
      <c r="G27" s="13">
        <v>357</v>
      </c>
      <c r="H27" s="13">
        <v>303</v>
      </c>
      <c r="I27" s="13">
        <v>30</v>
      </c>
      <c r="J27" s="13">
        <v>343</v>
      </c>
      <c r="K27" s="14">
        <v>0.50367107195301031</v>
      </c>
    </row>
    <row r="28" spans="2:11" ht="15" customHeight="1" x14ac:dyDescent="0.15">
      <c r="B28" s="45"/>
      <c r="C28" s="45"/>
      <c r="D28" s="12" t="s">
        <v>17</v>
      </c>
      <c r="E28" s="13">
        <v>783</v>
      </c>
      <c r="F28" s="13">
        <v>358</v>
      </c>
      <c r="G28" s="13">
        <v>425</v>
      </c>
      <c r="H28" s="13">
        <v>361</v>
      </c>
      <c r="I28" s="13">
        <v>22</v>
      </c>
      <c r="J28" s="13">
        <v>408</v>
      </c>
      <c r="K28" s="14">
        <v>0.52107279693486586</v>
      </c>
    </row>
    <row r="29" spans="2:11" ht="15" customHeight="1" x14ac:dyDescent="0.15">
      <c r="B29" s="45"/>
      <c r="C29" s="45"/>
      <c r="D29" s="12" t="s">
        <v>18</v>
      </c>
      <c r="E29" s="13">
        <v>258</v>
      </c>
      <c r="F29" s="13">
        <v>122</v>
      </c>
      <c r="G29" s="13">
        <v>136</v>
      </c>
      <c r="H29" s="13">
        <v>123</v>
      </c>
      <c r="I29" s="13">
        <v>13</v>
      </c>
      <c r="J29" s="13">
        <v>151</v>
      </c>
      <c r="K29" s="14">
        <v>0.5852713178294574</v>
      </c>
    </row>
    <row r="30" spans="2:11" ht="15" customHeight="1" x14ac:dyDescent="0.15">
      <c r="B30" s="45"/>
      <c r="C30" s="45"/>
      <c r="D30" s="12" t="s">
        <v>19</v>
      </c>
      <c r="E30" s="13">
        <v>183</v>
      </c>
      <c r="F30" s="13">
        <v>91</v>
      </c>
      <c r="G30" s="13">
        <v>92</v>
      </c>
      <c r="H30" s="13">
        <v>67</v>
      </c>
      <c r="I30" s="13">
        <v>4</v>
      </c>
      <c r="J30" s="13">
        <v>34</v>
      </c>
      <c r="K30" s="14">
        <v>0.18579234972677597</v>
      </c>
    </row>
    <row r="31" spans="2:11" x14ac:dyDescent="0.15">
      <c r="B31" s="45"/>
      <c r="C31" s="45"/>
      <c r="D31" s="12" t="s">
        <v>107</v>
      </c>
      <c r="E31" s="13">
        <v>1437</v>
      </c>
      <c r="F31" s="13">
        <v>666</v>
      </c>
      <c r="G31" s="13">
        <v>771</v>
      </c>
      <c r="H31" s="13">
        <v>593</v>
      </c>
      <c r="I31" s="13">
        <v>130</v>
      </c>
      <c r="J31" s="13">
        <v>93</v>
      </c>
      <c r="K31" s="14">
        <v>6.471816283924843E-2</v>
      </c>
    </row>
    <row r="32" spans="2:11" x14ac:dyDescent="0.15">
      <c r="B32" s="45"/>
      <c r="C32" s="45"/>
      <c r="D32" s="12" t="s">
        <v>108</v>
      </c>
      <c r="E32" s="13">
        <v>1624</v>
      </c>
      <c r="F32" s="13">
        <v>797</v>
      </c>
      <c r="G32" s="13">
        <v>827</v>
      </c>
      <c r="H32" s="13">
        <v>651</v>
      </c>
      <c r="I32" s="13">
        <v>133</v>
      </c>
      <c r="J32" s="13">
        <v>104</v>
      </c>
      <c r="K32" s="14">
        <v>6.4039408866995079E-2</v>
      </c>
    </row>
    <row r="33" spans="2:11" x14ac:dyDescent="0.15">
      <c r="B33" s="45"/>
      <c r="C33" s="45"/>
      <c r="D33" s="12" t="s">
        <v>109</v>
      </c>
      <c r="E33" s="13">
        <v>941</v>
      </c>
      <c r="F33" s="13">
        <v>454</v>
      </c>
      <c r="G33" s="13">
        <v>487</v>
      </c>
      <c r="H33" s="13">
        <v>268</v>
      </c>
      <c r="I33" s="13">
        <v>50</v>
      </c>
      <c r="J33" s="13">
        <v>23</v>
      </c>
      <c r="K33" s="14">
        <v>2.4442082890541977E-2</v>
      </c>
    </row>
    <row r="34" spans="2:11" x14ac:dyDescent="0.15">
      <c r="B34" s="45"/>
      <c r="C34" s="45"/>
      <c r="D34" s="12" t="s">
        <v>110</v>
      </c>
      <c r="E34" s="13">
        <v>792</v>
      </c>
      <c r="F34" s="13">
        <v>391</v>
      </c>
      <c r="G34" s="13">
        <v>401</v>
      </c>
      <c r="H34" s="13">
        <v>293</v>
      </c>
      <c r="I34" s="13">
        <v>96</v>
      </c>
      <c r="J34" s="13">
        <v>77</v>
      </c>
      <c r="K34" s="14">
        <v>9.7222222222222224E-2</v>
      </c>
    </row>
    <row r="35" spans="2:11" x14ac:dyDescent="0.15">
      <c r="B35" s="45"/>
      <c r="C35" s="45"/>
      <c r="D35" s="12" t="s">
        <v>111</v>
      </c>
      <c r="E35" s="13">
        <v>968</v>
      </c>
      <c r="F35" s="13">
        <v>486</v>
      </c>
      <c r="G35" s="13">
        <v>482</v>
      </c>
      <c r="H35" s="13">
        <v>393</v>
      </c>
      <c r="I35" s="13">
        <v>110</v>
      </c>
      <c r="J35" s="13">
        <v>97</v>
      </c>
      <c r="K35" s="14">
        <v>0.10020661157024793</v>
      </c>
    </row>
    <row r="36" spans="2:11" x14ac:dyDescent="0.15">
      <c r="B36" s="45"/>
      <c r="C36" s="45"/>
      <c r="D36" s="12" t="s">
        <v>112</v>
      </c>
      <c r="E36" s="13">
        <v>835</v>
      </c>
      <c r="F36" s="13">
        <v>401</v>
      </c>
      <c r="G36" s="13">
        <v>434</v>
      </c>
      <c r="H36" s="13">
        <v>274</v>
      </c>
      <c r="I36" s="13">
        <v>91</v>
      </c>
      <c r="J36" s="13">
        <v>54</v>
      </c>
      <c r="K36" s="14">
        <v>6.4670658682634732E-2</v>
      </c>
    </row>
    <row r="37" spans="2:11" s="4" customFormat="1" ht="15" customHeight="1" x14ac:dyDescent="0.15">
      <c r="B37" s="49"/>
      <c r="C37" s="49"/>
      <c r="D37" s="33" t="s">
        <v>106</v>
      </c>
      <c r="E37" s="34">
        <f t="shared" ref="E37:J37" si="1">SUM(E20:E36)</f>
        <v>16263</v>
      </c>
      <c r="F37" s="34">
        <f t="shared" si="1"/>
        <v>7753</v>
      </c>
      <c r="G37" s="34">
        <f t="shared" si="1"/>
        <v>8510</v>
      </c>
      <c r="H37" s="34">
        <f t="shared" si="1"/>
        <v>6697</v>
      </c>
      <c r="I37" s="34">
        <f t="shared" si="1"/>
        <v>1231</v>
      </c>
      <c r="J37" s="34">
        <f t="shared" si="1"/>
        <v>3543</v>
      </c>
      <c r="K37" s="36">
        <f>J37/E37</f>
        <v>0.21785648404353442</v>
      </c>
    </row>
    <row r="38" spans="2:11" ht="15" customHeight="1" x14ac:dyDescent="0.15">
      <c r="B38" s="44" t="s">
        <v>20</v>
      </c>
      <c r="C38" s="46" t="s">
        <v>20</v>
      </c>
      <c r="D38" s="12" t="s">
        <v>21</v>
      </c>
      <c r="E38" s="13">
        <v>749</v>
      </c>
      <c r="F38" s="13">
        <v>362</v>
      </c>
      <c r="G38" s="13">
        <v>387</v>
      </c>
      <c r="H38" s="13">
        <v>324</v>
      </c>
      <c r="I38" s="13">
        <v>35</v>
      </c>
      <c r="J38" s="13">
        <v>275</v>
      </c>
      <c r="K38" s="14">
        <v>0.36715620827770362</v>
      </c>
    </row>
    <row r="39" spans="2:11" ht="15" customHeight="1" x14ac:dyDescent="0.15">
      <c r="B39" s="47"/>
      <c r="C39" s="47"/>
      <c r="D39" s="12" t="s">
        <v>22</v>
      </c>
      <c r="E39" s="13">
        <v>364</v>
      </c>
      <c r="F39" s="13">
        <v>168</v>
      </c>
      <c r="G39" s="13">
        <v>196</v>
      </c>
      <c r="H39" s="13">
        <v>163</v>
      </c>
      <c r="I39" s="13">
        <v>13</v>
      </c>
      <c r="J39" s="13">
        <v>149</v>
      </c>
      <c r="K39" s="14">
        <v>0.40934065934065933</v>
      </c>
    </row>
    <row r="40" spans="2:11" ht="15" customHeight="1" x14ac:dyDescent="0.15">
      <c r="B40" s="47"/>
      <c r="C40" s="47"/>
      <c r="D40" s="12" t="s">
        <v>23</v>
      </c>
      <c r="E40" s="13">
        <v>30</v>
      </c>
      <c r="F40" s="13">
        <v>16</v>
      </c>
      <c r="G40" s="13">
        <v>14</v>
      </c>
      <c r="H40" s="13">
        <v>15</v>
      </c>
      <c r="I40" s="13">
        <v>1</v>
      </c>
      <c r="J40" s="13">
        <v>13</v>
      </c>
      <c r="K40" s="14">
        <v>0.43333333333333335</v>
      </c>
    </row>
    <row r="41" spans="2:11" ht="15" customHeight="1" x14ac:dyDescent="0.15">
      <c r="B41" s="47"/>
      <c r="C41" s="47"/>
      <c r="D41" s="12" t="s">
        <v>24</v>
      </c>
      <c r="E41" s="13">
        <v>722</v>
      </c>
      <c r="F41" s="13">
        <v>350</v>
      </c>
      <c r="G41" s="13">
        <v>372</v>
      </c>
      <c r="H41" s="13">
        <v>303</v>
      </c>
      <c r="I41" s="13">
        <v>39</v>
      </c>
      <c r="J41" s="13">
        <v>237</v>
      </c>
      <c r="K41" s="14">
        <v>0.32825484764542934</v>
      </c>
    </row>
    <row r="42" spans="2:11" ht="15" customHeight="1" x14ac:dyDescent="0.15">
      <c r="B42" s="47"/>
      <c r="C42" s="47"/>
      <c r="D42" s="12" t="s">
        <v>25</v>
      </c>
      <c r="E42" s="13">
        <v>863</v>
      </c>
      <c r="F42" s="13">
        <v>414</v>
      </c>
      <c r="G42" s="13">
        <v>449</v>
      </c>
      <c r="H42" s="13">
        <v>410</v>
      </c>
      <c r="I42" s="13">
        <v>28</v>
      </c>
      <c r="J42" s="13">
        <v>344</v>
      </c>
      <c r="K42" s="14">
        <v>0.39860950173812282</v>
      </c>
    </row>
    <row r="43" spans="2:11" s="4" customFormat="1" ht="15" customHeight="1" x14ac:dyDescent="0.15">
      <c r="B43" s="48"/>
      <c r="C43" s="48"/>
      <c r="D43" s="33" t="s">
        <v>106</v>
      </c>
      <c r="E43" s="34">
        <f t="shared" ref="E43:J43" si="2">SUM(E38:E42)</f>
        <v>2728</v>
      </c>
      <c r="F43" s="34">
        <f t="shared" si="2"/>
        <v>1310</v>
      </c>
      <c r="G43" s="34">
        <f t="shared" si="2"/>
        <v>1418</v>
      </c>
      <c r="H43" s="34">
        <f t="shared" si="2"/>
        <v>1215</v>
      </c>
      <c r="I43" s="34">
        <f t="shared" si="2"/>
        <v>116</v>
      </c>
      <c r="J43" s="34">
        <f t="shared" si="2"/>
        <v>1018</v>
      </c>
      <c r="K43" s="43">
        <f>J43/E43</f>
        <v>0.37316715542521994</v>
      </c>
    </row>
    <row r="44" spans="2:11" ht="15" customHeight="1" x14ac:dyDescent="0.15">
      <c r="B44" s="44" t="s">
        <v>113</v>
      </c>
      <c r="C44" s="46" t="s">
        <v>113</v>
      </c>
      <c r="D44" s="12" t="s">
        <v>26</v>
      </c>
      <c r="E44" s="13">
        <v>473</v>
      </c>
      <c r="F44" s="13">
        <v>215</v>
      </c>
      <c r="G44" s="13">
        <v>258</v>
      </c>
      <c r="H44" s="13">
        <v>255</v>
      </c>
      <c r="I44" s="13">
        <v>11</v>
      </c>
      <c r="J44" s="13">
        <v>175</v>
      </c>
      <c r="K44" s="14">
        <v>0.3699788583509514</v>
      </c>
    </row>
    <row r="45" spans="2:11" ht="15" customHeight="1" x14ac:dyDescent="0.15">
      <c r="B45" s="47"/>
      <c r="C45" s="47"/>
      <c r="D45" s="12" t="s">
        <v>27</v>
      </c>
      <c r="E45" s="13">
        <v>47</v>
      </c>
      <c r="F45" s="13">
        <v>22</v>
      </c>
      <c r="G45" s="13">
        <v>25</v>
      </c>
      <c r="H45" s="13">
        <v>21</v>
      </c>
      <c r="I45" s="13">
        <v>1</v>
      </c>
      <c r="J45" s="13">
        <v>19</v>
      </c>
      <c r="K45" s="14">
        <v>0.40425531914893614</v>
      </c>
    </row>
    <row r="46" spans="2:11" ht="15" customHeight="1" x14ac:dyDescent="0.15">
      <c r="B46" s="47"/>
      <c r="C46" s="47"/>
      <c r="D46" s="12" t="s">
        <v>28</v>
      </c>
      <c r="E46" s="13">
        <v>331</v>
      </c>
      <c r="F46" s="13">
        <v>150</v>
      </c>
      <c r="G46" s="13">
        <v>181</v>
      </c>
      <c r="H46" s="13">
        <v>157</v>
      </c>
      <c r="I46" s="13">
        <v>14</v>
      </c>
      <c r="J46" s="13">
        <v>95</v>
      </c>
      <c r="K46" s="14">
        <v>0.28700906344410876</v>
      </c>
    </row>
    <row r="47" spans="2:11" ht="15" customHeight="1" x14ac:dyDescent="0.15">
      <c r="B47" s="47"/>
      <c r="C47" s="47"/>
      <c r="D47" s="12" t="s">
        <v>29</v>
      </c>
      <c r="E47" s="13">
        <v>206</v>
      </c>
      <c r="F47" s="13">
        <v>81</v>
      </c>
      <c r="G47" s="13">
        <v>125</v>
      </c>
      <c r="H47" s="13">
        <v>109</v>
      </c>
      <c r="I47" s="13">
        <v>14</v>
      </c>
      <c r="J47" s="13">
        <v>41</v>
      </c>
      <c r="K47" s="14">
        <v>0.19902912621359223</v>
      </c>
    </row>
    <row r="48" spans="2:11" ht="15" customHeight="1" x14ac:dyDescent="0.15">
      <c r="B48" s="47"/>
      <c r="C48" s="47"/>
      <c r="D48" s="12" t="s">
        <v>30</v>
      </c>
      <c r="E48" s="13">
        <v>94</v>
      </c>
      <c r="F48" s="13">
        <v>50</v>
      </c>
      <c r="G48" s="13">
        <v>44</v>
      </c>
      <c r="H48" s="13">
        <v>64</v>
      </c>
      <c r="I48" s="13">
        <v>0</v>
      </c>
      <c r="J48" s="13">
        <v>52</v>
      </c>
      <c r="K48" s="14">
        <v>0.55319148936170215</v>
      </c>
    </row>
    <row r="49" spans="2:11" ht="15" customHeight="1" x14ac:dyDescent="0.15">
      <c r="B49" s="47"/>
      <c r="C49" s="47"/>
      <c r="D49" s="12" t="s">
        <v>31</v>
      </c>
      <c r="E49" s="13">
        <v>664</v>
      </c>
      <c r="F49" s="13">
        <v>307</v>
      </c>
      <c r="G49" s="13">
        <v>357</v>
      </c>
      <c r="H49" s="13">
        <v>314</v>
      </c>
      <c r="I49" s="13">
        <v>35</v>
      </c>
      <c r="J49" s="13">
        <v>268</v>
      </c>
      <c r="K49" s="14">
        <v>0.40361445783132532</v>
      </c>
    </row>
    <row r="50" spans="2:11" ht="15" customHeight="1" x14ac:dyDescent="0.15">
      <c r="B50" s="47"/>
      <c r="C50" s="47"/>
      <c r="D50" s="12" t="s">
        <v>32</v>
      </c>
      <c r="E50" s="13">
        <v>412</v>
      </c>
      <c r="F50" s="13">
        <v>189</v>
      </c>
      <c r="G50" s="13">
        <v>223</v>
      </c>
      <c r="H50" s="13">
        <v>174</v>
      </c>
      <c r="I50" s="13">
        <v>20</v>
      </c>
      <c r="J50" s="13">
        <v>129</v>
      </c>
      <c r="K50" s="14">
        <v>0.31310679611650488</v>
      </c>
    </row>
    <row r="51" spans="2:11" ht="15" customHeight="1" x14ac:dyDescent="0.15">
      <c r="B51" s="47"/>
      <c r="C51" s="47"/>
      <c r="D51" s="12" t="s">
        <v>33</v>
      </c>
      <c r="E51" s="13">
        <v>326</v>
      </c>
      <c r="F51" s="13">
        <v>140</v>
      </c>
      <c r="G51" s="13">
        <v>186</v>
      </c>
      <c r="H51" s="13">
        <v>153</v>
      </c>
      <c r="I51" s="13">
        <v>15</v>
      </c>
      <c r="J51" s="13">
        <v>137</v>
      </c>
      <c r="K51" s="14">
        <v>0.42024539877300615</v>
      </c>
    </row>
    <row r="52" spans="2:11" ht="15" customHeight="1" x14ac:dyDescent="0.15">
      <c r="B52" s="47"/>
      <c r="C52" s="47"/>
      <c r="D52" s="12" t="s">
        <v>34</v>
      </c>
      <c r="E52" s="13">
        <v>266</v>
      </c>
      <c r="F52" s="13">
        <v>97</v>
      </c>
      <c r="G52" s="13">
        <v>169</v>
      </c>
      <c r="H52" s="13">
        <v>155</v>
      </c>
      <c r="I52" s="13">
        <v>5</v>
      </c>
      <c r="J52" s="13">
        <v>114</v>
      </c>
      <c r="K52" s="14">
        <v>0.42857142857142855</v>
      </c>
    </row>
    <row r="53" spans="2:11" ht="15" customHeight="1" x14ac:dyDescent="0.15">
      <c r="B53" s="47"/>
      <c r="C53" s="47"/>
      <c r="D53" s="12" t="s">
        <v>35</v>
      </c>
      <c r="E53" s="13">
        <v>311</v>
      </c>
      <c r="F53" s="13">
        <v>132</v>
      </c>
      <c r="G53" s="13">
        <v>179</v>
      </c>
      <c r="H53" s="13">
        <v>155</v>
      </c>
      <c r="I53" s="13">
        <v>8</v>
      </c>
      <c r="J53" s="13">
        <v>94</v>
      </c>
      <c r="K53" s="14">
        <v>0.30225080385852088</v>
      </c>
    </row>
    <row r="54" spans="2:11" ht="15" customHeight="1" x14ac:dyDescent="0.15">
      <c r="B54" s="47"/>
      <c r="C54" s="47"/>
      <c r="D54" s="12" t="s">
        <v>36</v>
      </c>
      <c r="E54" s="13">
        <v>278</v>
      </c>
      <c r="F54" s="13">
        <v>124</v>
      </c>
      <c r="G54" s="13">
        <v>154</v>
      </c>
      <c r="H54" s="13">
        <v>152</v>
      </c>
      <c r="I54" s="13">
        <v>5</v>
      </c>
      <c r="J54" s="13">
        <v>99</v>
      </c>
      <c r="K54" s="14">
        <v>0.35611510791366907</v>
      </c>
    </row>
    <row r="55" spans="2:11" ht="15" customHeight="1" x14ac:dyDescent="0.15">
      <c r="B55" s="47"/>
      <c r="C55" s="47"/>
      <c r="D55" s="12" t="s">
        <v>37</v>
      </c>
      <c r="E55" s="13">
        <v>344</v>
      </c>
      <c r="F55" s="13">
        <v>157</v>
      </c>
      <c r="G55" s="13">
        <v>187</v>
      </c>
      <c r="H55" s="13">
        <v>170</v>
      </c>
      <c r="I55" s="13">
        <v>22</v>
      </c>
      <c r="J55" s="13">
        <v>155</v>
      </c>
      <c r="K55" s="14">
        <v>0.45058139534883723</v>
      </c>
    </row>
    <row r="56" spans="2:11" ht="15" customHeight="1" x14ac:dyDescent="0.15">
      <c r="B56" s="47"/>
      <c r="C56" s="47"/>
      <c r="D56" s="12" t="s">
        <v>38</v>
      </c>
      <c r="E56" s="13">
        <v>357</v>
      </c>
      <c r="F56" s="13">
        <v>166</v>
      </c>
      <c r="G56" s="13">
        <v>191</v>
      </c>
      <c r="H56" s="13">
        <v>169</v>
      </c>
      <c r="I56" s="13">
        <v>13</v>
      </c>
      <c r="J56" s="13">
        <v>176</v>
      </c>
      <c r="K56" s="14">
        <v>0.49299719887955185</v>
      </c>
    </row>
    <row r="57" spans="2:11" ht="15" customHeight="1" x14ac:dyDescent="0.15">
      <c r="B57" s="47"/>
      <c r="C57" s="47"/>
      <c r="D57" s="12" t="s">
        <v>39</v>
      </c>
      <c r="E57" s="13">
        <v>301</v>
      </c>
      <c r="F57" s="13">
        <v>130</v>
      </c>
      <c r="G57" s="13">
        <v>171</v>
      </c>
      <c r="H57" s="13">
        <v>180</v>
      </c>
      <c r="I57" s="13">
        <v>4</v>
      </c>
      <c r="J57" s="13">
        <v>112</v>
      </c>
      <c r="K57" s="14">
        <v>0.37209302325581395</v>
      </c>
    </row>
    <row r="58" spans="2:11" ht="15" customHeight="1" x14ac:dyDescent="0.15">
      <c r="B58" s="47"/>
      <c r="C58" s="47"/>
      <c r="D58" s="12" t="s">
        <v>121</v>
      </c>
      <c r="E58" s="13">
        <v>108</v>
      </c>
      <c r="F58" s="13">
        <v>57</v>
      </c>
      <c r="G58" s="13">
        <v>51</v>
      </c>
      <c r="H58" s="13">
        <v>35</v>
      </c>
      <c r="I58" s="13">
        <v>28</v>
      </c>
      <c r="J58" s="13">
        <v>3</v>
      </c>
      <c r="K58" s="14">
        <v>2.7777777777777776E-2</v>
      </c>
    </row>
    <row r="59" spans="2:11" ht="15" customHeight="1" x14ac:dyDescent="0.15">
      <c r="B59" s="47"/>
      <c r="C59" s="47"/>
      <c r="D59" s="12" t="s">
        <v>40</v>
      </c>
      <c r="E59" s="13">
        <v>264</v>
      </c>
      <c r="F59" s="13">
        <v>131</v>
      </c>
      <c r="G59" s="13">
        <v>133</v>
      </c>
      <c r="H59" s="13">
        <v>119</v>
      </c>
      <c r="I59" s="13">
        <v>5</v>
      </c>
      <c r="J59" s="13">
        <v>108</v>
      </c>
      <c r="K59" s="14">
        <v>0.40909090909090912</v>
      </c>
    </row>
    <row r="60" spans="2:11" ht="15" customHeight="1" x14ac:dyDescent="0.15">
      <c r="B60" s="47"/>
      <c r="C60" s="47"/>
      <c r="D60" s="12" t="s">
        <v>41</v>
      </c>
      <c r="E60" s="13">
        <v>591</v>
      </c>
      <c r="F60" s="13">
        <v>271</v>
      </c>
      <c r="G60" s="13">
        <v>320</v>
      </c>
      <c r="H60" s="13">
        <v>286</v>
      </c>
      <c r="I60" s="13">
        <v>17</v>
      </c>
      <c r="J60" s="13">
        <v>343</v>
      </c>
      <c r="K60" s="14">
        <v>0.58037225042301188</v>
      </c>
    </row>
    <row r="61" spans="2:11" ht="15" customHeight="1" x14ac:dyDescent="0.15">
      <c r="B61" s="47"/>
      <c r="C61" s="47"/>
      <c r="D61" s="12" t="s">
        <v>42</v>
      </c>
      <c r="E61" s="13">
        <v>416</v>
      </c>
      <c r="F61" s="13">
        <v>186</v>
      </c>
      <c r="G61" s="13">
        <v>230</v>
      </c>
      <c r="H61" s="13">
        <v>204</v>
      </c>
      <c r="I61" s="13">
        <v>0</v>
      </c>
      <c r="J61" s="13">
        <v>259</v>
      </c>
      <c r="K61" s="14">
        <v>0.62259615384615385</v>
      </c>
    </row>
    <row r="62" spans="2:11" ht="15" customHeight="1" x14ac:dyDescent="0.15">
      <c r="B62" s="47"/>
      <c r="C62" s="47"/>
      <c r="D62" s="12" t="s">
        <v>43</v>
      </c>
      <c r="E62" s="13">
        <v>702</v>
      </c>
      <c r="F62" s="13">
        <v>339</v>
      </c>
      <c r="G62" s="13">
        <v>363</v>
      </c>
      <c r="H62" s="13">
        <v>323</v>
      </c>
      <c r="I62" s="13">
        <v>16</v>
      </c>
      <c r="J62" s="13">
        <v>389</v>
      </c>
      <c r="K62" s="14">
        <v>0.55413105413105412</v>
      </c>
    </row>
    <row r="63" spans="2:11" s="4" customFormat="1" ht="15" customHeight="1" x14ac:dyDescent="0.15">
      <c r="B63" s="48"/>
      <c r="C63" s="48"/>
      <c r="D63" s="33" t="s">
        <v>106</v>
      </c>
      <c r="E63" s="34">
        <f>SUM(E44:E62)</f>
        <v>6491</v>
      </c>
      <c r="F63" s="34">
        <f t="shared" ref="F63:J63" si="3">SUM(F44:F62)</f>
        <v>2944</v>
      </c>
      <c r="G63" s="34">
        <f t="shared" si="3"/>
        <v>3547</v>
      </c>
      <c r="H63" s="34">
        <f t="shared" si="3"/>
        <v>3195</v>
      </c>
      <c r="I63" s="34">
        <f t="shared" si="3"/>
        <v>233</v>
      </c>
      <c r="J63" s="34">
        <f t="shared" si="3"/>
        <v>2768</v>
      </c>
      <c r="K63" s="43">
        <f>J63/E63</f>
        <v>0.42643660452934834</v>
      </c>
    </row>
    <row r="64" spans="2:11" ht="15" customHeight="1" x14ac:dyDescent="0.15">
      <c r="B64" s="44" t="s">
        <v>44</v>
      </c>
      <c r="C64" s="46" t="s">
        <v>44</v>
      </c>
      <c r="D64" s="12" t="s">
        <v>45</v>
      </c>
      <c r="E64" s="13">
        <v>401</v>
      </c>
      <c r="F64" s="13">
        <v>186</v>
      </c>
      <c r="G64" s="13">
        <v>215</v>
      </c>
      <c r="H64" s="13">
        <v>184</v>
      </c>
      <c r="I64" s="13">
        <v>24</v>
      </c>
      <c r="J64" s="13">
        <v>151</v>
      </c>
      <c r="K64" s="14">
        <v>0.37655860349127179</v>
      </c>
    </row>
    <row r="65" spans="2:11" ht="15" customHeight="1" x14ac:dyDescent="0.15">
      <c r="B65" s="47"/>
      <c r="C65" s="47"/>
      <c r="D65" s="12" t="s">
        <v>46</v>
      </c>
      <c r="E65" s="13">
        <v>305</v>
      </c>
      <c r="F65" s="13">
        <v>145</v>
      </c>
      <c r="G65" s="13">
        <v>160</v>
      </c>
      <c r="H65" s="13">
        <v>164</v>
      </c>
      <c r="I65" s="13">
        <v>15</v>
      </c>
      <c r="J65" s="13">
        <v>152</v>
      </c>
      <c r="K65" s="14">
        <v>0.49836065573770494</v>
      </c>
    </row>
    <row r="66" spans="2:11" ht="15" customHeight="1" x14ac:dyDescent="0.15">
      <c r="B66" s="47"/>
      <c r="C66" s="47"/>
      <c r="D66" s="12" t="s">
        <v>47</v>
      </c>
      <c r="E66" s="13">
        <v>97</v>
      </c>
      <c r="F66" s="13">
        <v>41</v>
      </c>
      <c r="G66" s="13">
        <v>56</v>
      </c>
      <c r="H66" s="13">
        <v>40</v>
      </c>
      <c r="I66" s="13">
        <v>1</v>
      </c>
      <c r="J66" s="13">
        <v>43</v>
      </c>
      <c r="K66" s="14">
        <v>0.44329896907216493</v>
      </c>
    </row>
    <row r="67" spans="2:11" ht="15" customHeight="1" x14ac:dyDescent="0.15">
      <c r="B67" s="47"/>
      <c r="C67" s="47"/>
      <c r="D67" s="12" t="s">
        <v>48</v>
      </c>
      <c r="E67" s="13">
        <v>284</v>
      </c>
      <c r="F67" s="13">
        <v>140</v>
      </c>
      <c r="G67" s="13">
        <v>144</v>
      </c>
      <c r="H67" s="13">
        <v>130</v>
      </c>
      <c r="I67" s="13">
        <v>7</v>
      </c>
      <c r="J67" s="13">
        <v>124</v>
      </c>
      <c r="K67" s="14">
        <v>0.43661971830985913</v>
      </c>
    </row>
    <row r="68" spans="2:11" ht="15" customHeight="1" x14ac:dyDescent="0.15">
      <c r="B68" s="47"/>
      <c r="C68" s="47"/>
      <c r="D68" s="12" t="s">
        <v>49</v>
      </c>
      <c r="E68" s="13">
        <v>741</v>
      </c>
      <c r="F68" s="13">
        <v>340</v>
      </c>
      <c r="G68" s="13">
        <v>401</v>
      </c>
      <c r="H68" s="13">
        <v>340</v>
      </c>
      <c r="I68" s="13">
        <v>34</v>
      </c>
      <c r="J68" s="13">
        <v>274</v>
      </c>
      <c r="K68" s="14">
        <v>0.36977058029689608</v>
      </c>
    </row>
    <row r="69" spans="2:11" ht="15" customHeight="1" x14ac:dyDescent="0.15">
      <c r="B69" s="47"/>
      <c r="C69" s="47"/>
      <c r="D69" s="12" t="s">
        <v>50</v>
      </c>
      <c r="E69" s="13">
        <v>742</v>
      </c>
      <c r="F69" s="13">
        <v>357</v>
      </c>
      <c r="G69" s="13">
        <v>385</v>
      </c>
      <c r="H69" s="13">
        <v>310</v>
      </c>
      <c r="I69" s="13">
        <v>23</v>
      </c>
      <c r="J69" s="13">
        <v>265</v>
      </c>
      <c r="K69" s="14">
        <v>0.35714285714285715</v>
      </c>
    </row>
    <row r="70" spans="2:11" ht="15" customHeight="1" x14ac:dyDescent="0.15">
      <c r="B70" s="47"/>
      <c r="C70" s="47"/>
      <c r="D70" s="12" t="s">
        <v>51</v>
      </c>
      <c r="E70" s="13">
        <v>681</v>
      </c>
      <c r="F70" s="13">
        <v>315</v>
      </c>
      <c r="G70" s="13">
        <v>366</v>
      </c>
      <c r="H70" s="13">
        <v>294</v>
      </c>
      <c r="I70" s="13">
        <v>32</v>
      </c>
      <c r="J70" s="13">
        <v>279</v>
      </c>
      <c r="K70" s="14">
        <v>0.40969162995594716</v>
      </c>
    </row>
    <row r="71" spans="2:11" ht="15" customHeight="1" x14ac:dyDescent="0.15">
      <c r="B71" s="47"/>
      <c r="C71" s="47"/>
      <c r="D71" s="12" t="s">
        <v>52</v>
      </c>
      <c r="E71" s="13">
        <v>749</v>
      </c>
      <c r="F71" s="13">
        <v>354</v>
      </c>
      <c r="G71" s="13">
        <v>395</v>
      </c>
      <c r="H71" s="13">
        <v>342</v>
      </c>
      <c r="I71" s="13">
        <v>26</v>
      </c>
      <c r="J71" s="13">
        <v>327</v>
      </c>
      <c r="K71" s="14">
        <v>0.43658210947930576</v>
      </c>
    </row>
    <row r="72" spans="2:11" ht="15" customHeight="1" x14ac:dyDescent="0.15">
      <c r="B72" s="47"/>
      <c r="C72" s="47"/>
      <c r="D72" s="12" t="s">
        <v>53</v>
      </c>
      <c r="E72" s="13">
        <v>759</v>
      </c>
      <c r="F72" s="13">
        <v>364</v>
      </c>
      <c r="G72" s="13">
        <v>395</v>
      </c>
      <c r="H72" s="13">
        <v>334</v>
      </c>
      <c r="I72" s="13">
        <v>31</v>
      </c>
      <c r="J72" s="13">
        <v>345</v>
      </c>
      <c r="K72" s="14">
        <v>0.45454545454545453</v>
      </c>
    </row>
    <row r="73" spans="2:11" ht="15" customHeight="1" x14ac:dyDescent="0.15">
      <c r="B73" s="47"/>
      <c r="C73" s="47"/>
      <c r="D73" s="12" t="s">
        <v>54</v>
      </c>
      <c r="E73" s="13">
        <v>1010</v>
      </c>
      <c r="F73" s="13">
        <v>477</v>
      </c>
      <c r="G73" s="13">
        <v>533</v>
      </c>
      <c r="H73" s="13">
        <v>450</v>
      </c>
      <c r="I73" s="13">
        <v>48</v>
      </c>
      <c r="J73" s="13">
        <v>398</v>
      </c>
      <c r="K73" s="14">
        <v>0.39405940594059408</v>
      </c>
    </row>
    <row r="74" spans="2:11" ht="15" customHeight="1" x14ac:dyDescent="0.15">
      <c r="B74" s="47"/>
      <c r="C74" s="47"/>
      <c r="D74" s="12" t="s">
        <v>55</v>
      </c>
      <c r="E74" s="13">
        <v>676</v>
      </c>
      <c r="F74" s="13">
        <v>327</v>
      </c>
      <c r="G74" s="13">
        <v>349</v>
      </c>
      <c r="H74" s="13">
        <v>220</v>
      </c>
      <c r="I74" s="13">
        <v>15</v>
      </c>
      <c r="J74" s="13">
        <v>59</v>
      </c>
      <c r="K74" s="14">
        <v>8.7278106508875741E-2</v>
      </c>
    </row>
    <row r="75" spans="2:11" ht="15" customHeight="1" x14ac:dyDescent="0.15">
      <c r="B75" s="47"/>
      <c r="C75" s="47"/>
      <c r="D75" s="12" t="s">
        <v>56</v>
      </c>
      <c r="E75" s="13">
        <v>44</v>
      </c>
      <c r="F75" s="13">
        <v>21</v>
      </c>
      <c r="G75" s="13">
        <v>23</v>
      </c>
      <c r="H75" s="13">
        <v>18</v>
      </c>
      <c r="I75" s="13">
        <v>1</v>
      </c>
      <c r="J75" s="13">
        <v>17</v>
      </c>
      <c r="K75" s="14">
        <v>0.38636363636363635</v>
      </c>
    </row>
    <row r="76" spans="2:11" ht="15" customHeight="1" x14ac:dyDescent="0.15">
      <c r="B76" s="47"/>
      <c r="C76" s="47"/>
      <c r="D76" s="16" t="s">
        <v>114</v>
      </c>
      <c r="E76" s="17">
        <v>1120</v>
      </c>
      <c r="F76" s="17">
        <v>533</v>
      </c>
      <c r="G76" s="17">
        <v>587</v>
      </c>
      <c r="H76" s="17">
        <v>330</v>
      </c>
      <c r="I76" s="17">
        <v>25</v>
      </c>
      <c r="J76" s="17">
        <v>36</v>
      </c>
      <c r="K76" s="18">
        <v>3.214285714285714E-2</v>
      </c>
    </row>
    <row r="77" spans="2:11" s="4" customFormat="1" ht="15" customHeight="1" x14ac:dyDescent="0.15">
      <c r="B77" s="48"/>
      <c r="C77" s="48"/>
      <c r="D77" s="40" t="s">
        <v>106</v>
      </c>
      <c r="E77" s="41">
        <f t="shared" ref="E77:J77" si="4">SUM(E64:E76)</f>
        <v>7609</v>
      </c>
      <c r="F77" s="41">
        <f t="shared" si="4"/>
        <v>3600</v>
      </c>
      <c r="G77" s="41">
        <f t="shared" si="4"/>
        <v>4009</v>
      </c>
      <c r="H77" s="41">
        <f t="shared" si="4"/>
        <v>3156</v>
      </c>
      <c r="I77" s="41">
        <f t="shared" si="4"/>
        <v>282</v>
      </c>
      <c r="J77" s="41">
        <f t="shared" si="4"/>
        <v>2470</v>
      </c>
      <c r="K77" s="42">
        <f>J77/E77</f>
        <v>0.32461558680509922</v>
      </c>
    </row>
    <row r="78" spans="2:11" ht="15" customHeight="1" x14ac:dyDescent="0.15">
      <c r="B78" s="44" t="s">
        <v>57</v>
      </c>
      <c r="C78" s="46" t="s">
        <v>57</v>
      </c>
      <c r="D78" s="12" t="s">
        <v>58</v>
      </c>
      <c r="E78" s="13">
        <v>171</v>
      </c>
      <c r="F78" s="13">
        <v>88</v>
      </c>
      <c r="G78" s="13">
        <v>83</v>
      </c>
      <c r="H78" s="13">
        <v>104</v>
      </c>
      <c r="I78" s="13">
        <v>3</v>
      </c>
      <c r="J78" s="13">
        <v>82</v>
      </c>
      <c r="K78" s="14">
        <v>0.47953216374269003</v>
      </c>
    </row>
    <row r="79" spans="2:11" ht="15" customHeight="1" x14ac:dyDescent="0.15">
      <c r="B79" s="47"/>
      <c r="C79" s="47"/>
      <c r="D79" s="12" t="s">
        <v>59</v>
      </c>
      <c r="E79" s="13">
        <v>245</v>
      </c>
      <c r="F79" s="13">
        <v>116</v>
      </c>
      <c r="G79" s="13">
        <v>129</v>
      </c>
      <c r="H79" s="13">
        <v>103</v>
      </c>
      <c r="I79" s="13">
        <v>12</v>
      </c>
      <c r="J79" s="13">
        <v>103</v>
      </c>
      <c r="K79" s="14">
        <v>0.42040816326530611</v>
      </c>
    </row>
    <row r="80" spans="2:11" ht="15" customHeight="1" x14ac:dyDescent="0.15">
      <c r="B80" s="47"/>
      <c r="C80" s="47"/>
      <c r="D80" s="12" t="s">
        <v>60</v>
      </c>
      <c r="E80" s="13">
        <v>122</v>
      </c>
      <c r="F80" s="13">
        <v>55</v>
      </c>
      <c r="G80" s="13">
        <v>67</v>
      </c>
      <c r="H80" s="13">
        <v>63</v>
      </c>
      <c r="I80" s="13">
        <v>3</v>
      </c>
      <c r="J80" s="13">
        <v>56</v>
      </c>
      <c r="K80" s="14">
        <v>0.45901639344262296</v>
      </c>
    </row>
    <row r="81" spans="2:11" ht="15" customHeight="1" x14ac:dyDescent="0.15">
      <c r="B81" s="47"/>
      <c r="C81" s="47"/>
      <c r="D81" s="12" t="s">
        <v>61</v>
      </c>
      <c r="E81" s="13">
        <v>256</v>
      </c>
      <c r="F81" s="13">
        <v>120</v>
      </c>
      <c r="G81" s="13">
        <v>136</v>
      </c>
      <c r="H81" s="13">
        <v>127</v>
      </c>
      <c r="I81" s="13">
        <v>12</v>
      </c>
      <c r="J81" s="13">
        <v>106</v>
      </c>
      <c r="K81" s="14">
        <v>0.4140625</v>
      </c>
    </row>
    <row r="82" spans="2:11" ht="15" customHeight="1" x14ac:dyDescent="0.15">
      <c r="B82" s="47"/>
      <c r="C82" s="47"/>
      <c r="D82" s="12" t="s">
        <v>62</v>
      </c>
      <c r="E82" s="13">
        <v>102</v>
      </c>
      <c r="F82" s="13">
        <v>51</v>
      </c>
      <c r="G82" s="13">
        <v>51</v>
      </c>
      <c r="H82" s="13">
        <v>48</v>
      </c>
      <c r="I82" s="13">
        <v>1</v>
      </c>
      <c r="J82" s="13">
        <v>44</v>
      </c>
      <c r="K82" s="14">
        <v>0.43137254901960786</v>
      </c>
    </row>
    <row r="83" spans="2:11" ht="15" customHeight="1" x14ac:dyDescent="0.15">
      <c r="B83" s="47"/>
      <c r="C83" s="47"/>
      <c r="D83" s="12" t="s">
        <v>63</v>
      </c>
      <c r="E83" s="13">
        <v>153</v>
      </c>
      <c r="F83" s="13">
        <v>64</v>
      </c>
      <c r="G83" s="13">
        <v>89</v>
      </c>
      <c r="H83" s="13">
        <v>64</v>
      </c>
      <c r="I83" s="13">
        <v>5</v>
      </c>
      <c r="J83" s="13">
        <v>76</v>
      </c>
      <c r="K83" s="14">
        <v>0.49673202614379086</v>
      </c>
    </row>
    <row r="84" spans="2:11" s="4" customFormat="1" ht="15" customHeight="1" x14ac:dyDescent="0.15">
      <c r="B84" s="48"/>
      <c r="C84" s="48"/>
      <c r="D84" s="33" t="s">
        <v>106</v>
      </c>
      <c r="E84" s="38">
        <f t="shared" ref="E84:J84" si="5">SUM(E78:E83)</f>
        <v>1049</v>
      </c>
      <c r="F84" s="38">
        <f t="shared" si="5"/>
        <v>494</v>
      </c>
      <c r="G84" s="38">
        <f t="shared" si="5"/>
        <v>555</v>
      </c>
      <c r="H84" s="38">
        <f t="shared" si="5"/>
        <v>509</v>
      </c>
      <c r="I84" s="38">
        <f t="shared" si="5"/>
        <v>36</v>
      </c>
      <c r="J84" s="38">
        <f t="shared" si="5"/>
        <v>467</v>
      </c>
      <c r="K84" s="39">
        <f>J84/E84</f>
        <v>0.44518589132507147</v>
      </c>
    </row>
    <row r="85" spans="2:11" ht="15" customHeight="1" x14ac:dyDescent="0.15">
      <c r="B85" s="44" t="s">
        <v>64</v>
      </c>
      <c r="C85" s="50" t="s">
        <v>115</v>
      </c>
      <c r="D85" s="19" t="s">
        <v>65</v>
      </c>
      <c r="E85" s="20">
        <v>195</v>
      </c>
      <c r="F85" s="20">
        <v>90</v>
      </c>
      <c r="G85" s="20">
        <v>105</v>
      </c>
      <c r="H85" s="20">
        <v>92</v>
      </c>
      <c r="I85" s="21">
        <v>5</v>
      </c>
      <c r="J85" s="21">
        <v>96</v>
      </c>
      <c r="K85" s="22">
        <v>0.49230769230769234</v>
      </c>
    </row>
    <row r="86" spans="2:11" ht="15" customHeight="1" x14ac:dyDescent="0.15">
      <c r="B86" s="47"/>
      <c r="C86" s="51"/>
      <c r="D86" s="19" t="s">
        <v>66</v>
      </c>
      <c r="E86" s="20">
        <v>108</v>
      </c>
      <c r="F86" s="20">
        <v>49</v>
      </c>
      <c r="G86" s="20">
        <v>59</v>
      </c>
      <c r="H86" s="20">
        <v>40</v>
      </c>
      <c r="I86" s="21">
        <v>7</v>
      </c>
      <c r="J86" s="21">
        <v>46</v>
      </c>
      <c r="K86" s="22">
        <v>0.42592592592592593</v>
      </c>
    </row>
    <row r="87" spans="2:11" ht="15" customHeight="1" x14ac:dyDescent="0.15">
      <c r="B87" s="47"/>
      <c r="C87" s="51"/>
      <c r="D87" s="19" t="s">
        <v>67</v>
      </c>
      <c r="E87" s="20">
        <v>69</v>
      </c>
      <c r="F87" s="20">
        <v>38</v>
      </c>
      <c r="G87" s="20">
        <v>31</v>
      </c>
      <c r="H87" s="20">
        <v>33</v>
      </c>
      <c r="I87" s="21">
        <v>1</v>
      </c>
      <c r="J87" s="21">
        <v>24</v>
      </c>
      <c r="K87" s="22">
        <v>0.34782608695652173</v>
      </c>
    </row>
    <row r="88" spans="2:11" ht="15" customHeight="1" x14ac:dyDescent="0.15">
      <c r="B88" s="47"/>
      <c r="C88" s="51"/>
      <c r="D88" s="19" t="s">
        <v>68</v>
      </c>
      <c r="E88" s="20">
        <v>43</v>
      </c>
      <c r="F88" s="20">
        <v>19</v>
      </c>
      <c r="G88" s="20">
        <v>24</v>
      </c>
      <c r="H88" s="20">
        <v>23</v>
      </c>
      <c r="I88" s="21">
        <v>1</v>
      </c>
      <c r="J88" s="21">
        <v>20</v>
      </c>
      <c r="K88" s="22">
        <v>0.46511627906976744</v>
      </c>
    </row>
    <row r="89" spans="2:11" ht="15" customHeight="1" x14ac:dyDescent="0.15">
      <c r="B89" s="47"/>
      <c r="C89" s="51"/>
      <c r="D89" s="19" t="s">
        <v>69</v>
      </c>
      <c r="E89" s="20">
        <v>141</v>
      </c>
      <c r="F89" s="20">
        <v>65</v>
      </c>
      <c r="G89" s="20">
        <v>76</v>
      </c>
      <c r="H89" s="20">
        <v>69</v>
      </c>
      <c r="I89" s="21">
        <v>3</v>
      </c>
      <c r="J89" s="21">
        <v>74</v>
      </c>
      <c r="K89" s="22">
        <v>0.52482269503546097</v>
      </c>
    </row>
    <row r="90" spans="2:11" ht="15" customHeight="1" x14ac:dyDescent="0.15">
      <c r="B90" s="47"/>
      <c r="C90" s="51"/>
      <c r="D90" s="19" t="s">
        <v>70</v>
      </c>
      <c r="E90" s="20">
        <v>920</v>
      </c>
      <c r="F90" s="20">
        <v>461</v>
      </c>
      <c r="G90" s="20">
        <v>459</v>
      </c>
      <c r="H90" s="20">
        <v>387</v>
      </c>
      <c r="I90" s="21">
        <v>70</v>
      </c>
      <c r="J90" s="21">
        <v>175</v>
      </c>
      <c r="K90" s="22">
        <v>0.19021739130434784</v>
      </c>
    </row>
    <row r="91" spans="2:11" ht="15" customHeight="1" x14ac:dyDescent="0.15">
      <c r="B91" s="47"/>
      <c r="C91" s="51"/>
      <c r="D91" s="19" t="s">
        <v>71</v>
      </c>
      <c r="E91" s="20">
        <v>404</v>
      </c>
      <c r="F91" s="20">
        <v>190</v>
      </c>
      <c r="G91" s="20">
        <v>214</v>
      </c>
      <c r="H91" s="20">
        <v>222</v>
      </c>
      <c r="I91" s="21">
        <v>14</v>
      </c>
      <c r="J91" s="21">
        <v>144</v>
      </c>
      <c r="K91" s="22">
        <v>0.35643564356435642</v>
      </c>
    </row>
    <row r="92" spans="2:11" ht="15" customHeight="1" x14ac:dyDescent="0.15">
      <c r="B92" s="47"/>
      <c r="C92" s="51"/>
      <c r="D92" s="19" t="s">
        <v>72</v>
      </c>
      <c r="E92" s="20">
        <v>630</v>
      </c>
      <c r="F92" s="20">
        <v>291</v>
      </c>
      <c r="G92" s="20">
        <v>339</v>
      </c>
      <c r="H92" s="20">
        <v>267</v>
      </c>
      <c r="I92" s="21">
        <v>43</v>
      </c>
      <c r="J92" s="21">
        <v>128</v>
      </c>
      <c r="K92" s="22">
        <v>0.20317460317460317</v>
      </c>
    </row>
    <row r="93" spans="2:11" ht="15" customHeight="1" x14ac:dyDescent="0.15">
      <c r="B93" s="47"/>
      <c r="C93" s="51"/>
      <c r="D93" s="19" t="s">
        <v>73</v>
      </c>
      <c r="E93" s="20">
        <v>416</v>
      </c>
      <c r="F93" s="20">
        <v>203</v>
      </c>
      <c r="G93" s="20">
        <v>213</v>
      </c>
      <c r="H93" s="20">
        <v>180</v>
      </c>
      <c r="I93" s="21">
        <v>28</v>
      </c>
      <c r="J93" s="21">
        <v>109</v>
      </c>
      <c r="K93" s="22">
        <v>0.26201923076923078</v>
      </c>
    </row>
    <row r="94" spans="2:11" ht="15" customHeight="1" x14ac:dyDescent="0.15">
      <c r="B94" s="47"/>
      <c r="C94" s="51"/>
      <c r="D94" s="19" t="s">
        <v>74</v>
      </c>
      <c r="E94" s="20">
        <v>758</v>
      </c>
      <c r="F94" s="20">
        <v>366</v>
      </c>
      <c r="G94" s="20">
        <v>392</v>
      </c>
      <c r="H94" s="20">
        <v>321</v>
      </c>
      <c r="I94" s="21">
        <v>34</v>
      </c>
      <c r="J94" s="21">
        <v>184</v>
      </c>
      <c r="K94" s="22">
        <v>0.24274406332453827</v>
      </c>
    </row>
    <row r="95" spans="2:11" ht="15" customHeight="1" x14ac:dyDescent="0.15">
      <c r="B95" s="47"/>
      <c r="C95" s="51"/>
      <c r="D95" s="19" t="s">
        <v>75</v>
      </c>
      <c r="E95" s="20">
        <v>226</v>
      </c>
      <c r="F95" s="20">
        <v>118</v>
      </c>
      <c r="G95" s="20">
        <v>108</v>
      </c>
      <c r="H95" s="20">
        <v>92</v>
      </c>
      <c r="I95" s="21">
        <v>7</v>
      </c>
      <c r="J95" s="21">
        <v>61</v>
      </c>
      <c r="K95" s="22">
        <v>0.26991150442477874</v>
      </c>
    </row>
    <row r="96" spans="2:11" ht="15" customHeight="1" x14ac:dyDescent="0.15">
      <c r="B96" s="47"/>
      <c r="C96" s="51"/>
      <c r="D96" s="19" t="s">
        <v>76</v>
      </c>
      <c r="E96" s="20">
        <v>655</v>
      </c>
      <c r="F96" s="20">
        <v>302</v>
      </c>
      <c r="G96" s="20">
        <v>353</v>
      </c>
      <c r="H96" s="20">
        <v>291</v>
      </c>
      <c r="I96" s="21">
        <v>38</v>
      </c>
      <c r="J96" s="21">
        <v>167</v>
      </c>
      <c r="K96" s="22">
        <v>0.25496183206106871</v>
      </c>
    </row>
    <row r="97" spans="2:11" ht="15" customHeight="1" x14ac:dyDescent="0.15">
      <c r="B97" s="47"/>
      <c r="C97" s="51"/>
      <c r="D97" s="19" t="s">
        <v>77</v>
      </c>
      <c r="E97" s="20">
        <v>201</v>
      </c>
      <c r="F97" s="20">
        <v>96</v>
      </c>
      <c r="G97" s="20">
        <v>105</v>
      </c>
      <c r="H97" s="20">
        <v>90</v>
      </c>
      <c r="I97" s="21">
        <v>16</v>
      </c>
      <c r="J97" s="21">
        <v>56</v>
      </c>
      <c r="K97" s="22">
        <v>0.27860696517412936</v>
      </c>
    </row>
    <row r="98" spans="2:11" ht="15" customHeight="1" x14ac:dyDescent="0.15">
      <c r="B98" s="47"/>
      <c r="C98" s="51"/>
      <c r="D98" s="19" t="s">
        <v>78</v>
      </c>
      <c r="E98" s="20">
        <v>283</v>
      </c>
      <c r="F98" s="20">
        <v>133</v>
      </c>
      <c r="G98" s="20">
        <v>150</v>
      </c>
      <c r="H98" s="20">
        <v>148</v>
      </c>
      <c r="I98" s="21">
        <v>6</v>
      </c>
      <c r="J98" s="21">
        <v>125</v>
      </c>
      <c r="K98" s="22">
        <v>0.44169611307420492</v>
      </c>
    </row>
    <row r="99" spans="2:11" ht="15" customHeight="1" x14ac:dyDescent="0.15">
      <c r="B99" s="47"/>
      <c r="C99" s="51"/>
      <c r="D99" s="19" t="s">
        <v>79</v>
      </c>
      <c r="E99" s="20">
        <v>248</v>
      </c>
      <c r="F99" s="20">
        <v>120</v>
      </c>
      <c r="G99" s="20">
        <v>128</v>
      </c>
      <c r="H99" s="20">
        <v>123</v>
      </c>
      <c r="I99" s="21">
        <v>5</v>
      </c>
      <c r="J99" s="21">
        <v>92</v>
      </c>
      <c r="K99" s="22">
        <v>0.37096774193548387</v>
      </c>
    </row>
    <row r="100" spans="2:11" ht="15" customHeight="1" x14ac:dyDescent="0.15">
      <c r="B100" s="47"/>
      <c r="C100" s="51"/>
      <c r="D100" s="19" t="s">
        <v>80</v>
      </c>
      <c r="E100" s="20">
        <v>213</v>
      </c>
      <c r="F100" s="20">
        <v>99</v>
      </c>
      <c r="G100" s="20">
        <v>114</v>
      </c>
      <c r="H100" s="20">
        <v>100</v>
      </c>
      <c r="I100" s="21">
        <v>8</v>
      </c>
      <c r="J100" s="21">
        <v>76</v>
      </c>
      <c r="K100" s="22">
        <v>0.35680751173708919</v>
      </c>
    </row>
    <row r="101" spans="2:11" ht="15" customHeight="1" x14ac:dyDescent="0.15">
      <c r="B101" s="47"/>
      <c r="C101" s="51"/>
      <c r="D101" s="19" t="s">
        <v>81</v>
      </c>
      <c r="E101" s="20">
        <v>1917</v>
      </c>
      <c r="F101" s="20">
        <v>916</v>
      </c>
      <c r="G101" s="20">
        <v>1001</v>
      </c>
      <c r="H101" s="20">
        <v>786</v>
      </c>
      <c r="I101" s="21">
        <v>171</v>
      </c>
      <c r="J101" s="21">
        <v>325</v>
      </c>
      <c r="K101" s="22">
        <v>0.16953573291601462</v>
      </c>
    </row>
    <row r="102" spans="2:11" ht="15" customHeight="1" x14ac:dyDescent="0.15">
      <c r="B102" s="47"/>
      <c r="C102" s="51"/>
      <c r="D102" s="19" t="s">
        <v>82</v>
      </c>
      <c r="E102" s="20">
        <v>946</v>
      </c>
      <c r="F102" s="20">
        <v>459</v>
      </c>
      <c r="G102" s="20">
        <v>487</v>
      </c>
      <c r="H102" s="20">
        <v>406</v>
      </c>
      <c r="I102" s="21">
        <v>48</v>
      </c>
      <c r="J102" s="23">
        <v>295</v>
      </c>
      <c r="K102" s="24">
        <v>0.31183932346723042</v>
      </c>
    </row>
    <row r="103" spans="2:11" ht="15" customHeight="1" x14ac:dyDescent="0.15">
      <c r="B103" s="47"/>
      <c r="C103" s="51"/>
      <c r="D103" s="19" t="s">
        <v>83</v>
      </c>
      <c r="E103" s="20">
        <v>182</v>
      </c>
      <c r="F103" s="20">
        <v>90</v>
      </c>
      <c r="G103" s="20">
        <v>92</v>
      </c>
      <c r="H103" s="20">
        <v>89</v>
      </c>
      <c r="I103" s="21">
        <v>6</v>
      </c>
      <c r="J103" s="23">
        <v>78</v>
      </c>
      <c r="K103" s="24">
        <v>0.42857142857142855</v>
      </c>
    </row>
    <row r="104" spans="2:11" ht="15" customHeight="1" x14ac:dyDescent="0.15">
      <c r="B104" s="47"/>
      <c r="C104" s="51"/>
      <c r="D104" s="33" t="s">
        <v>106</v>
      </c>
      <c r="E104" s="35">
        <f t="shared" ref="E104:J104" si="6">SUM(E85:E103)</f>
        <v>8555</v>
      </c>
      <c r="F104" s="35">
        <f t="shared" si="6"/>
        <v>4105</v>
      </c>
      <c r="G104" s="35">
        <f t="shared" si="6"/>
        <v>4450</v>
      </c>
      <c r="H104" s="35">
        <f t="shared" si="6"/>
        <v>3759</v>
      </c>
      <c r="I104" s="35">
        <f t="shared" si="6"/>
        <v>511</v>
      </c>
      <c r="J104" s="35">
        <f t="shared" si="6"/>
        <v>2275</v>
      </c>
      <c r="K104" s="37">
        <f>J104/E104</f>
        <v>0.26592635885447108</v>
      </c>
    </row>
    <row r="105" spans="2:11" ht="15" customHeight="1" x14ac:dyDescent="0.15">
      <c r="B105" s="47"/>
      <c r="C105" s="51" t="s">
        <v>116</v>
      </c>
      <c r="D105" s="12" t="s">
        <v>84</v>
      </c>
      <c r="E105" s="13">
        <v>441</v>
      </c>
      <c r="F105" s="13">
        <v>203</v>
      </c>
      <c r="G105" s="13">
        <v>238</v>
      </c>
      <c r="H105" s="13">
        <v>172</v>
      </c>
      <c r="I105" s="13">
        <v>27</v>
      </c>
      <c r="J105" s="13">
        <v>112</v>
      </c>
      <c r="K105" s="14">
        <v>0.25396825396825395</v>
      </c>
    </row>
    <row r="106" spans="2:11" ht="15" customHeight="1" x14ac:dyDescent="0.15">
      <c r="B106" s="47"/>
      <c r="C106" s="51"/>
      <c r="D106" s="12" t="s">
        <v>85</v>
      </c>
      <c r="E106" s="13">
        <v>1032</v>
      </c>
      <c r="F106" s="13">
        <v>492</v>
      </c>
      <c r="G106" s="13">
        <v>540</v>
      </c>
      <c r="H106" s="13">
        <v>428</v>
      </c>
      <c r="I106" s="13">
        <v>82</v>
      </c>
      <c r="J106" s="13">
        <v>277</v>
      </c>
      <c r="K106" s="14">
        <v>0.26841085271317827</v>
      </c>
    </row>
    <row r="107" spans="2:11" ht="15" customHeight="1" x14ac:dyDescent="0.15">
      <c r="B107" s="47"/>
      <c r="C107" s="51"/>
      <c r="D107" s="12" t="s">
        <v>86</v>
      </c>
      <c r="E107" s="13">
        <v>504</v>
      </c>
      <c r="F107" s="13">
        <v>241</v>
      </c>
      <c r="G107" s="13">
        <v>263</v>
      </c>
      <c r="H107" s="13">
        <v>209</v>
      </c>
      <c r="I107" s="13">
        <v>52</v>
      </c>
      <c r="J107" s="13">
        <v>108</v>
      </c>
      <c r="K107" s="14">
        <v>0.21428571428571427</v>
      </c>
    </row>
    <row r="108" spans="2:11" ht="15" customHeight="1" x14ac:dyDescent="0.15">
      <c r="B108" s="47"/>
      <c r="C108" s="51"/>
      <c r="D108" s="12" t="s">
        <v>87</v>
      </c>
      <c r="E108" s="13">
        <v>2379</v>
      </c>
      <c r="F108" s="13">
        <v>1156</v>
      </c>
      <c r="G108" s="13">
        <v>1223</v>
      </c>
      <c r="H108" s="13">
        <v>1087</v>
      </c>
      <c r="I108" s="13">
        <v>163</v>
      </c>
      <c r="J108" s="13">
        <v>378</v>
      </c>
      <c r="K108" s="14">
        <v>0.15889029003783103</v>
      </c>
    </row>
    <row r="109" spans="2:11" ht="15" customHeight="1" x14ac:dyDescent="0.15">
      <c r="B109" s="47"/>
      <c r="C109" s="51"/>
      <c r="D109" s="12" t="s">
        <v>88</v>
      </c>
      <c r="E109" s="13">
        <v>1517</v>
      </c>
      <c r="F109" s="13">
        <v>721</v>
      </c>
      <c r="G109" s="13">
        <v>796</v>
      </c>
      <c r="H109" s="13">
        <v>694</v>
      </c>
      <c r="I109" s="13">
        <v>101</v>
      </c>
      <c r="J109" s="13">
        <v>427</v>
      </c>
      <c r="K109" s="14">
        <v>0.28147659854976931</v>
      </c>
    </row>
    <row r="110" spans="2:11" ht="15" customHeight="1" x14ac:dyDescent="0.15">
      <c r="B110" s="47"/>
      <c r="C110" s="51"/>
      <c r="D110" s="12" t="s">
        <v>89</v>
      </c>
      <c r="E110" s="13">
        <v>852</v>
      </c>
      <c r="F110" s="13">
        <v>406</v>
      </c>
      <c r="G110" s="13">
        <v>446</v>
      </c>
      <c r="H110" s="25">
        <v>397</v>
      </c>
      <c r="I110" s="13">
        <v>51</v>
      </c>
      <c r="J110" s="13">
        <v>237</v>
      </c>
      <c r="K110" s="14">
        <v>0.27816901408450706</v>
      </c>
    </row>
    <row r="111" spans="2:11" ht="15" customHeight="1" x14ac:dyDescent="0.15">
      <c r="B111" s="47"/>
      <c r="C111" s="51"/>
      <c r="D111" s="12" t="s">
        <v>90</v>
      </c>
      <c r="E111" s="13">
        <v>796</v>
      </c>
      <c r="F111" s="13">
        <v>374</v>
      </c>
      <c r="G111" s="26">
        <v>422</v>
      </c>
      <c r="H111" s="27">
        <v>351</v>
      </c>
      <c r="I111" s="28">
        <v>53</v>
      </c>
      <c r="J111" s="13">
        <v>317</v>
      </c>
      <c r="K111" s="14">
        <v>0.39824120603015073</v>
      </c>
    </row>
    <row r="112" spans="2:11" ht="15" customHeight="1" x14ac:dyDescent="0.15">
      <c r="B112" s="47"/>
      <c r="C112" s="51"/>
      <c r="D112" s="12" t="s">
        <v>91</v>
      </c>
      <c r="E112" s="13">
        <v>727</v>
      </c>
      <c r="F112" s="13">
        <v>335</v>
      </c>
      <c r="G112" s="26">
        <v>392</v>
      </c>
      <c r="H112" s="27">
        <v>351</v>
      </c>
      <c r="I112" s="28">
        <v>25</v>
      </c>
      <c r="J112" s="13">
        <v>324</v>
      </c>
      <c r="K112" s="14">
        <v>0.44566712517193946</v>
      </c>
    </row>
    <row r="113" spans="2:11" ht="15" customHeight="1" x14ac:dyDescent="0.15">
      <c r="B113" s="48"/>
      <c r="C113" s="51"/>
      <c r="D113" s="33" t="s">
        <v>106</v>
      </c>
      <c r="E113" s="34">
        <f t="shared" ref="E113:J113" si="7">SUM(E105:E112)</f>
        <v>8248</v>
      </c>
      <c r="F113" s="34">
        <f t="shared" si="7"/>
        <v>3928</v>
      </c>
      <c r="G113" s="34">
        <f t="shared" si="7"/>
        <v>4320</v>
      </c>
      <c r="H113" s="35">
        <f t="shared" si="7"/>
        <v>3689</v>
      </c>
      <c r="I113" s="34">
        <f t="shared" si="7"/>
        <v>554</v>
      </c>
      <c r="J113" s="34">
        <f t="shared" si="7"/>
        <v>2180</v>
      </c>
      <c r="K113" s="36">
        <f>J113/E113</f>
        <v>0.26430649854510185</v>
      </c>
    </row>
    <row r="114" spans="2:11" s="4" customFormat="1" ht="15" customHeight="1" x14ac:dyDescent="0.15">
      <c r="B114" s="52" t="s">
        <v>117</v>
      </c>
      <c r="C114" s="53"/>
      <c r="D114" s="54"/>
      <c r="E114" s="29">
        <f t="shared" ref="E114:J114" si="8">E19+E37+E43+E63+E77+E84+E104+E113</f>
        <v>68846</v>
      </c>
      <c r="F114" s="29">
        <f t="shared" si="8"/>
        <v>32617</v>
      </c>
      <c r="G114" s="29">
        <f>G19+G37+G43+G63+G77+G84+G104+G113</f>
        <v>36229</v>
      </c>
      <c r="H114" s="29">
        <f t="shared" si="8"/>
        <v>30116</v>
      </c>
      <c r="I114" s="29">
        <f t="shared" si="8"/>
        <v>4227</v>
      </c>
      <c r="J114" s="29">
        <f t="shared" si="8"/>
        <v>19004</v>
      </c>
      <c r="K114" s="30">
        <f>J114/E114</f>
        <v>0.27603637103099671</v>
      </c>
    </row>
    <row r="115" spans="2:11" x14ac:dyDescent="0.15">
      <c r="K115" s="31"/>
    </row>
    <row r="116" spans="2:11" x14ac:dyDescent="0.15">
      <c r="E116" s="32"/>
    </row>
  </sheetData>
  <mergeCells count="16">
    <mergeCell ref="B85:B113"/>
    <mergeCell ref="C85:C104"/>
    <mergeCell ref="C105:C113"/>
    <mergeCell ref="B114:D114"/>
    <mergeCell ref="B44:B63"/>
    <mergeCell ref="C44:C63"/>
    <mergeCell ref="B64:B77"/>
    <mergeCell ref="C64:C77"/>
    <mergeCell ref="B78:B84"/>
    <mergeCell ref="C78:C84"/>
    <mergeCell ref="B5:B19"/>
    <mergeCell ref="C5:C19"/>
    <mergeCell ref="B20:B37"/>
    <mergeCell ref="C20:C37"/>
    <mergeCell ref="B38:B43"/>
    <mergeCell ref="C38:C43"/>
  </mergeCells>
  <phoneticPr fontId="27"/>
  <conditionalFormatting sqref="K85:K103">
    <cfRule type="cellIs" dxfId="2" priority="1" stopIfTrue="1" operator="greaterThan">
      <formula>100</formula>
    </cfRule>
  </conditionalFormatting>
  <printOptions horizontalCentered="1"/>
  <pageMargins left="0.43307086614173229" right="0.35433070866141736" top="0.51181102362204722" bottom="1.1023622047244095" header="0.47244094488188981" footer="0.51181102362204722"/>
  <pageSetup paperSize="9" scale="84" orientation="portrait" blackAndWhite="1" r:id="rId1"/>
  <headerFooter alignWithMargins="0"/>
  <rowBreaks count="1" manualBreakCount="1">
    <brk id="63" min="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1:K116"/>
  <sheetViews>
    <sheetView zoomScale="70" zoomScaleNormal="70" workbookViewId="0">
      <pane ySplit="4" topLeftCell="A98" activePane="bottomLeft" state="frozen"/>
      <selection pane="bottomLeft" activeCell="E105" sqref="E105:K112"/>
    </sheetView>
  </sheetViews>
  <sheetFormatPr defaultRowHeight="13.5" x14ac:dyDescent="0.15"/>
  <cols>
    <col min="1" max="1" width="2.375" style="2" customWidth="1"/>
    <col min="2" max="2" width="11.375" style="4" customWidth="1"/>
    <col min="3" max="3" width="9" style="4"/>
    <col min="4" max="4" width="13.75" style="2" customWidth="1"/>
    <col min="5" max="5" width="10.25" style="5" customWidth="1"/>
    <col min="6" max="10" width="9.375" style="5" customWidth="1"/>
    <col min="11" max="11" width="9.375" style="2" customWidth="1"/>
    <col min="12" max="12" width="2.5" style="2" customWidth="1"/>
    <col min="13" max="16384" width="9" style="2"/>
  </cols>
  <sheetData>
    <row r="1" spans="2:11" x14ac:dyDescent="0.15">
      <c r="B1" s="1"/>
      <c r="C1" s="1"/>
      <c r="E1" s="2"/>
      <c r="F1" s="1"/>
      <c r="G1" s="2"/>
      <c r="H1" s="2"/>
      <c r="I1" s="2"/>
      <c r="J1" s="2"/>
    </row>
    <row r="2" spans="2:11" ht="21" x14ac:dyDescent="0.15">
      <c r="B2" s="3" t="s">
        <v>123</v>
      </c>
      <c r="C2" s="1"/>
      <c r="E2" s="2"/>
      <c r="F2" s="1"/>
      <c r="G2" s="2"/>
      <c r="H2" s="2"/>
      <c r="I2" s="2"/>
      <c r="J2" s="2"/>
    </row>
    <row r="3" spans="2:11" ht="18" customHeight="1" x14ac:dyDescent="0.15">
      <c r="K3" s="6"/>
    </row>
    <row r="4" spans="2:11" s="4" customFormat="1" ht="27" x14ac:dyDescent="0.15">
      <c r="B4" s="7" t="s">
        <v>92</v>
      </c>
      <c r="C4" s="8" t="s">
        <v>93</v>
      </c>
      <c r="D4" s="9" t="s">
        <v>94</v>
      </c>
      <c r="E4" s="10" t="s">
        <v>95</v>
      </c>
      <c r="F4" s="10" t="s">
        <v>118</v>
      </c>
      <c r="G4" s="10" t="s">
        <v>119</v>
      </c>
      <c r="H4" s="10" t="s">
        <v>96</v>
      </c>
      <c r="I4" s="10" t="s">
        <v>97</v>
      </c>
      <c r="J4" s="10" t="s">
        <v>98</v>
      </c>
      <c r="K4" s="11" t="s">
        <v>99</v>
      </c>
    </row>
    <row r="5" spans="2:11" ht="15" customHeight="1" x14ac:dyDescent="0.15">
      <c r="B5" s="44" t="s">
        <v>0</v>
      </c>
      <c r="C5" s="46" t="s">
        <v>0</v>
      </c>
      <c r="D5" s="12" t="s">
        <v>1</v>
      </c>
      <c r="E5" s="13">
        <v>1571</v>
      </c>
      <c r="F5" s="13">
        <v>743</v>
      </c>
      <c r="G5" s="13">
        <v>828</v>
      </c>
      <c r="H5" s="13">
        <v>747</v>
      </c>
      <c r="I5" s="13">
        <v>96</v>
      </c>
      <c r="J5" s="13">
        <v>402</v>
      </c>
      <c r="K5" s="14">
        <v>0.25588796944621262</v>
      </c>
    </row>
    <row r="6" spans="2:11" ht="15" customHeight="1" x14ac:dyDescent="0.15">
      <c r="B6" s="45"/>
      <c r="C6" s="47"/>
      <c r="D6" s="12" t="s">
        <v>2</v>
      </c>
      <c r="E6" s="13">
        <v>1136</v>
      </c>
      <c r="F6" s="13">
        <v>561</v>
      </c>
      <c r="G6" s="13">
        <v>575</v>
      </c>
      <c r="H6" s="13">
        <v>521</v>
      </c>
      <c r="I6" s="13">
        <v>75</v>
      </c>
      <c r="J6" s="13">
        <v>325</v>
      </c>
      <c r="K6" s="14">
        <v>0.28609154929577463</v>
      </c>
    </row>
    <row r="7" spans="2:11" ht="15" customHeight="1" x14ac:dyDescent="0.15">
      <c r="B7" s="45"/>
      <c r="C7" s="47"/>
      <c r="D7" s="12" t="s">
        <v>3</v>
      </c>
      <c r="E7" s="13">
        <v>509</v>
      </c>
      <c r="F7" s="13">
        <v>260</v>
      </c>
      <c r="G7" s="13">
        <v>249</v>
      </c>
      <c r="H7" s="13">
        <v>234</v>
      </c>
      <c r="I7" s="13">
        <v>16</v>
      </c>
      <c r="J7" s="13">
        <v>131</v>
      </c>
      <c r="K7" s="14">
        <v>0.25736738703339884</v>
      </c>
    </row>
    <row r="8" spans="2:11" ht="15" customHeight="1" x14ac:dyDescent="0.15">
      <c r="B8" s="45"/>
      <c r="C8" s="47"/>
      <c r="D8" s="12" t="s">
        <v>100</v>
      </c>
      <c r="E8" s="13">
        <v>1539</v>
      </c>
      <c r="F8" s="13">
        <v>727</v>
      </c>
      <c r="G8" s="13">
        <v>812</v>
      </c>
      <c r="H8" s="13">
        <v>658</v>
      </c>
      <c r="I8" s="13">
        <v>63</v>
      </c>
      <c r="J8" s="13">
        <v>420</v>
      </c>
      <c r="K8" s="14">
        <v>0.27290448343079921</v>
      </c>
    </row>
    <row r="9" spans="2:11" ht="15" customHeight="1" x14ac:dyDescent="0.15">
      <c r="B9" s="45"/>
      <c r="C9" s="47"/>
      <c r="D9" s="12" t="s">
        <v>4</v>
      </c>
      <c r="E9" s="13">
        <v>498</v>
      </c>
      <c r="F9" s="13">
        <v>230</v>
      </c>
      <c r="G9" s="13">
        <v>268</v>
      </c>
      <c r="H9" s="13">
        <v>224</v>
      </c>
      <c r="I9" s="13">
        <v>23</v>
      </c>
      <c r="J9" s="13">
        <v>176</v>
      </c>
      <c r="K9" s="14">
        <v>0.3534136546184739</v>
      </c>
    </row>
    <row r="10" spans="2:11" ht="15" customHeight="1" x14ac:dyDescent="0.15">
      <c r="B10" s="45"/>
      <c r="C10" s="47"/>
      <c r="D10" s="12" t="s">
        <v>5</v>
      </c>
      <c r="E10" s="13">
        <v>661</v>
      </c>
      <c r="F10" s="13">
        <v>297</v>
      </c>
      <c r="G10" s="13">
        <v>364</v>
      </c>
      <c r="H10" s="13">
        <v>292</v>
      </c>
      <c r="I10" s="13">
        <v>58</v>
      </c>
      <c r="J10" s="13">
        <v>124</v>
      </c>
      <c r="K10" s="14">
        <v>0.1875945537065053</v>
      </c>
    </row>
    <row r="11" spans="2:11" ht="15" customHeight="1" x14ac:dyDescent="0.15">
      <c r="B11" s="45"/>
      <c r="C11" s="47"/>
      <c r="D11" s="12" t="s">
        <v>120</v>
      </c>
      <c r="E11" s="13">
        <v>797</v>
      </c>
      <c r="F11" s="13">
        <v>369</v>
      </c>
      <c r="G11" s="13">
        <v>428</v>
      </c>
      <c r="H11" s="13">
        <v>373</v>
      </c>
      <c r="I11" s="13">
        <v>46</v>
      </c>
      <c r="J11" s="13">
        <v>179</v>
      </c>
      <c r="K11" s="14">
        <v>0.2245922208281054</v>
      </c>
    </row>
    <row r="12" spans="2:11" ht="15" customHeight="1" x14ac:dyDescent="0.15">
      <c r="B12" s="45"/>
      <c r="C12" s="47"/>
      <c r="D12" s="12" t="s">
        <v>101</v>
      </c>
      <c r="E12" s="13">
        <v>1056</v>
      </c>
      <c r="F12" s="13">
        <v>523</v>
      </c>
      <c r="G12" s="13">
        <v>533</v>
      </c>
      <c r="H12" s="13">
        <v>456</v>
      </c>
      <c r="I12" s="13">
        <v>66</v>
      </c>
      <c r="J12" s="13">
        <v>327</v>
      </c>
      <c r="K12" s="14">
        <v>0.30965909090909088</v>
      </c>
    </row>
    <row r="13" spans="2:11" ht="15" customHeight="1" x14ac:dyDescent="0.15">
      <c r="B13" s="45"/>
      <c r="C13" s="47"/>
      <c r="D13" s="12" t="s">
        <v>6</v>
      </c>
      <c r="E13" s="13">
        <v>90</v>
      </c>
      <c r="F13" s="13">
        <v>37</v>
      </c>
      <c r="G13" s="13">
        <v>53</v>
      </c>
      <c r="H13" s="13">
        <v>60</v>
      </c>
      <c r="I13" s="13">
        <v>2</v>
      </c>
      <c r="J13" s="13">
        <v>35</v>
      </c>
      <c r="K13" s="14">
        <v>0.3888888888888889</v>
      </c>
    </row>
    <row r="14" spans="2:11" ht="15" customHeight="1" x14ac:dyDescent="0.15">
      <c r="B14" s="45"/>
      <c r="C14" s="47"/>
      <c r="D14" s="12" t="s">
        <v>102</v>
      </c>
      <c r="E14" s="13">
        <v>3079</v>
      </c>
      <c r="F14" s="13">
        <v>1417</v>
      </c>
      <c r="G14" s="13">
        <v>1662</v>
      </c>
      <c r="H14" s="13">
        <v>1535</v>
      </c>
      <c r="I14" s="13">
        <v>124</v>
      </c>
      <c r="J14" s="13">
        <v>889</v>
      </c>
      <c r="K14" s="14">
        <v>0.28873010717765507</v>
      </c>
    </row>
    <row r="15" spans="2:11" ht="15" customHeight="1" x14ac:dyDescent="0.15">
      <c r="B15" s="45"/>
      <c r="C15" s="47"/>
      <c r="D15" s="12" t="s">
        <v>103</v>
      </c>
      <c r="E15" s="13">
        <v>1660</v>
      </c>
      <c r="F15" s="13">
        <v>774</v>
      </c>
      <c r="G15" s="13">
        <v>886</v>
      </c>
      <c r="H15" s="13">
        <v>759</v>
      </c>
      <c r="I15" s="13">
        <v>84</v>
      </c>
      <c r="J15" s="13">
        <v>402</v>
      </c>
      <c r="K15" s="15">
        <v>0.24216867469879519</v>
      </c>
    </row>
    <row r="16" spans="2:11" ht="15" customHeight="1" x14ac:dyDescent="0.15">
      <c r="B16" s="45"/>
      <c r="C16" s="47"/>
      <c r="D16" s="12" t="s">
        <v>104</v>
      </c>
      <c r="E16" s="13">
        <v>1940</v>
      </c>
      <c r="F16" s="13">
        <v>960</v>
      </c>
      <c r="G16" s="13">
        <v>980</v>
      </c>
      <c r="H16" s="13">
        <v>522</v>
      </c>
      <c r="I16" s="13">
        <v>374</v>
      </c>
      <c r="J16" s="13">
        <v>36</v>
      </c>
      <c r="K16" s="15">
        <v>1.8556701030927835E-2</v>
      </c>
    </row>
    <row r="17" spans="2:11" ht="15" customHeight="1" x14ac:dyDescent="0.15">
      <c r="B17" s="45"/>
      <c r="C17" s="47"/>
      <c r="D17" s="12" t="s">
        <v>105</v>
      </c>
      <c r="E17" s="13">
        <v>1691</v>
      </c>
      <c r="F17" s="13">
        <v>796</v>
      </c>
      <c r="G17" s="13">
        <v>895</v>
      </c>
      <c r="H17" s="13">
        <v>736</v>
      </c>
      <c r="I17" s="13">
        <v>113</v>
      </c>
      <c r="J17" s="13">
        <v>512</v>
      </c>
      <c r="K17" s="15">
        <v>0.30277942046126555</v>
      </c>
    </row>
    <row r="18" spans="2:11" ht="15" customHeight="1" x14ac:dyDescent="0.15">
      <c r="B18" s="45"/>
      <c r="C18" s="47"/>
      <c r="D18" s="12" t="s">
        <v>15</v>
      </c>
      <c r="E18" s="13">
        <v>1673</v>
      </c>
      <c r="F18" s="13">
        <v>789</v>
      </c>
      <c r="G18" s="13">
        <v>884</v>
      </c>
      <c r="H18" s="13">
        <v>784</v>
      </c>
      <c r="I18" s="13">
        <v>110</v>
      </c>
      <c r="J18" s="13">
        <v>332</v>
      </c>
      <c r="K18" s="15">
        <v>0.19844590555887626</v>
      </c>
    </row>
    <row r="19" spans="2:11" s="4" customFormat="1" x14ac:dyDescent="0.15">
      <c r="B19" s="45"/>
      <c r="C19" s="48"/>
      <c r="D19" s="33" t="s">
        <v>106</v>
      </c>
      <c r="E19" s="34">
        <f t="shared" ref="E19:J19" si="0">SUM(E5:E18)</f>
        <v>17900</v>
      </c>
      <c r="F19" s="34">
        <f t="shared" si="0"/>
        <v>8483</v>
      </c>
      <c r="G19" s="34">
        <f t="shared" si="0"/>
        <v>9417</v>
      </c>
      <c r="H19" s="34">
        <f t="shared" si="0"/>
        <v>7901</v>
      </c>
      <c r="I19" s="34">
        <f t="shared" si="0"/>
        <v>1250</v>
      </c>
      <c r="J19" s="34">
        <f t="shared" si="0"/>
        <v>4290</v>
      </c>
      <c r="K19" s="36">
        <f>J19/E19</f>
        <v>0.23966480446927374</v>
      </c>
    </row>
    <row r="20" spans="2:11" ht="15" customHeight="1" x14ac:dyDescent="0.15">
      <c r="B20" s="44" t="s">
        <v>7</v>
      </c>
      <c r="C20" s="44" t="s">
        <v>7</v>
      </c>
      <c r="D20" s="12" t="s">
        <v>8</v>
      </c>
      <c r="E20" s="13">
        <v>1563</v>
      </c>
      <c r="F20" s="13">
        <v>731</v>
      </c>
      <c r="G20" s="13">
        <v>832</v>
      </c>
      <c r="H20" s="13">
        <v>711</v>
      </c>
      <c r="I20" s="13">
        <v>110</v>
      </c>
      <c r="J20" s="13">
        <v>292</v>
      </c>
      <c r="K20" s="14">
        <v>0.18682021753039027</v>
      </c>
    </row>
    <row r="21" spans="2:11" ht="15" customHeight="1" x14ac:dyDescent="0.15">
      <c r="B21" s="45"/>
      <c r="C21" s="45"/>
      <c r="D21" s="12" t="s">
        <v>9</v>
      </c>
      <c r="E21" s="13">
        <v>1233</v>
      </c>
      <c r="F21" s="13">
        <v>562</v>
      </c>
      <c r="G21" s="13">
        <v>671</v>
      </c>
      <c r="H21" s="13">
        <v>497</v>
      </c>
      <c r="I21" s="13">
        <v>127</v>
      </c>
      <c r="J21" s="13">
        <v>271</v>
      </c>
      <c r="K21" s="14">
        <v>0.21978913219789131</v>
      </c>
    </row>
    <row r="22" spans="2:11" ht="15" customHeight="1" x14ac:dyDescent="0.15">
      <c r="B22" s="45"/>
      <c r="C22" s="45"/>
      <c r="D22" s="12" t="s">
        <v>10</v>
      </c>
      <c r="E22" s="13">
        <v>2159</v>
      </c>
      <c r="F22" s="13">
        <v>1022</v>
      </c>
      <c r="G22" s="13">
        <v>1137</v>
      </c>
      <c r="H22" s="13">
        <v>895</v>
      </c>
      <c r="I22" s="13">
        <v>171</v>
      </c>
      <c r="J22" s="13">
        <v>556</v>
      </c>
      <c r="K22" s="14">
        <v>0.25752663270032422</v>
      </c>
    </row>
    <row r="23" spans="2:11" ht="15" customHeight="1" x14ac:dyDescent="0.15">
      <c r="B23" s="45"/>
      <c r="C23" s="45"/>
      <c r="D23" s="12" t="s">
        <v>11</v>
      </c>
      <c r="E23" s="13">
        <v>795</v>
      </c>
      <c r="F23" s="13">
        <v>379</v>
      </c>
      <c r="G23" s="13">
        <v>416</v>
      </c>
      <c r="H23" s="13">
        <v>334</v>
      </c>
      <c r="I23" s="13">
        <v>69</v>
      </c>
      <c r="J23" s="13">
        <v>222</v>
      </c>
      <c r="K23" s="14">
        <v>0.27924528301886792</v>
      </c>
    </row>
    <row r="24" spans="2:11" ht="15" customHeight="1" x14ac:dyDescent="0.15">
      <c r="B24" s="45"/>
      <c r="C24" s="45"/>
      <c r="D24" s="12" t="s">
        <v>12</v>
      </c>
      <c r="E24" s="13">
        <v>1176</v>
      </c>
      <c r="F24" s="13">
        <v>562</v>
      </c>
      <c r="G24" s="13">
        <v>614</v>
      </c>
      <c r="H24" s="13">
        <v>543</v>
      </c>
      <c r="I24" s="13">
        <v>70</v>
      </c>
      <c r="J24" s="13">
        <v>425</v>
      </c>
      <c r="K24" s="14">
        <v>0.36139455782312924</v>
      </c>
    </row>
    <row r="25" spans="2:11" ht="15" customHeight="1" x14ac:dyDescent="0.15">
      <c r="B25" s="45"/>
      <c r="C25" s="45"/>
      <c r="D25" s="12" t="s">
        <v>13</v>
      </c>
      <c r="E25" s="13">
        <v>484</v>
      </c>
      <c r="F25" s="13">
        <v>228</v>
      </c>
      <c r="G25" s="13">
        <v>256</v>
      </c>
      <c r="H25" s="13">
        <v>227</v>
      </c>
      <c r="I25" s="13">
        <v>11</v>
      </c>
      <c r="J25" s="13">
        <v>255</v>
      </c>
      <c r="K25" s="14">
        <v>0.52685950413223137</v>
      </c>
    </row>
    <row r="26" spans="2:11" ht="15" customHeight="1" x14ac:dyDescent="0.15">
      <c r="B26" s="45"/>
      <c r="C26" s="45"/>
      <c r="D26" s="12" t="s">
        <v>14</v>
      </c>
      <c r="E26" s="13">
        <v>373</v>
      </c>
      <c r="F26" s="13">
        <v>188</v>
      </c>
      <c r="G26" s="13">
        <v>185</v>
      </c>
      <c r="H26" s="13">
        <v>166</v>
      </c>
      <c r="I26" s="13">
        <v>6</v>
      </c>
      <c r="J26" s="13">
        <v>146</v>
      </c>
      <c r="K26" s="14">
        <v>0.39142091152815012</v>
      </c>
    </row>
    <row r="27" spans="2:11" ht="15" customHeight="1" x14ac:dyDescent="0.15">
      <c r="B27" s="45"/>
      <c r="C27" s="45"/>
      <c r="D27" s="12" t="s">
        <v>16</v>
      </c>
      <c r="E27" s="13">
        <v>681</v>
      </c>
      <c r="F27" s="13">
        <v>324</v>
      </c>
      <c r="G27" s="13">
        <v>357</v>
      </c>
      <c r="H27" s="13">
        <v>304</v>
      </c>
      <c r="I27" s="13">
        <v>30</v>
      </c>
      <c r="J27" s="13">
        <v>343</v>
      </c>
      <c r="K27" s="14">
        <v>0.50367107195301031</v>
      </c>
    </row>
    <row r="28" spans="2:11" ht="15" customHeight="1" x14ac:dyDescent="0.15">
      <c r="B28" s="45"/>
      <c r="C28" s="45"/>
      <c r="D28" s="12" t="s">
        <v>17</v>
      </c>
      <c r="E28" s="13">
        <v>782</v>
      </c>
      <c r="F28" s="13">
        <v>358</v>
      </c>
      <c r="G28" s="13">
        <v>424</v>
      </c>
      <c r="H28" s="13">
        <v>361</v>
      </c>
      <c r="I28" s="13">
        <v>22</v>
      </c>
      <c r="J28" s="13">
        <v>407</v>
      </c>
      <c r="K28" s="14">
        <v>0.520460358056266</v>
      </c>
    </row>
    <row r="29" spans="2:11" ht="15" customHeight="1" x14ac:dyDescent="0.15">
      <c r="B29" s="45"/>
      <c r="C29" s="45"/>
      <c r="D29" s="12" t="s">
        <v>18</v>
      </c>
      <c r="E29" s="13">
        <v>257</v>
      </c>
      <c r="F29" s="13">
        <v>122</v>
      </c>
      <c r="G29" s="13">
        <v>135</v>
      </c>
      <c r="H29" s="13">
        <v>123</v>
      </c>
      <c r="I29" s="13">
        <v>13</v>
      </c>
      <c r="J29" s="13">
        <v>151</v>
      </c>
      <c r="K29" s="14">
        <v>0.58754863813229574</v>
      </c>
    </row>
    <row r="30" spans="2:11" ht="15" customHeight="1" x14ac:dyDescent="0.15">
      <c r="B30" s="45"/>
      <c r="C30" s="45"/>
      <c r="D30" s="12" t="s">
        <v>19</v>
      </c>
      <c r="E30" s="13">
        <v>183</v>
      </c>
      <c r="F30" s="13">
        <v>91</v>
      </c>
      <c r="G30" s="13">
        <v>92</v>
      </c>
      <c r="H30" s="13">
        <v>67</v>
      </c>
      <c r="I30" s="13">
        <v>4</v>
      </c>
      <c r="J30" s="13">
        <v>34</v>
      </c>
      <c r="K30" s="14">
        <v>0.18579234972677597</v>
      </c>
    </row>
    <row r="31" spans="2:11" x14ac:dyDescent="0.15">
      <c r="B31" s="45"/>
      <c r="C31" s="45"/>
      <c r="D31" s="12" t="s">
        <v>107</v>
      </c>
      <c r="E31" s="13">
        <v>1431</v>
      </c>
      <c r="F31" s="13">
        <v>664</v>
      </c>
      <c r="G31" s="13">
        <v>767</v>
      </c>
      <c r="H31" s="13">
        <v>588</v>
      </c>
      <c r="I31" s="13">
        <v>128</v>
      </c>
      <c r="J31" s="13">
        <v>95</v>
      </c>
      <c r="K31" s="14">
        <v>6.6387141858839968E-2</v>
      </c>
    </row>
    <row r="32" spans="2:11" x14ac:dyDescent="0.15">
      <c r="B32" s="45"/>
      <c r="C32" s="45"/>
      <c r="D32" s="12" t="s">
        <v>108</v>
      </c>
      <c r="E32" s="13">
        <v>1622</v>
      </c>
      <c r="F32" s="13">
        <v>795</v>
      </c>
      <c r="G32" s="13">
        <v>827</v>
      </c>
      <c r="H32" s="13">
        <v>649</v>
      </c>
      <c r="I32" s="13">
        <v>130</v>
      </c>
      <c r="J32" s="13">
        <v>104</v>
      </c>
      <c r="K32" s="14">
        <v>6.4118372379778049E-2</v>
      </c>
    </row>
    <row r="33" spans="2:11" x14ac:dyDescent="0.15">
      <c r="B33" s="45"/>
      <c r="C33" s="45"/>
      <c r="D33" s="12" t="s">
        <v>109</v>
      </c>
      <c r="E33" s="13">
        <v>942</v>
      </c>
      <c r="F33" s="13">
        <v>455</v>
      </c>
      <c r="G33" s="13">
        <v>487</v>
      </c>
      <c r="H33" s="13">
        <v>269</v>
      </c>
      <c r="I33" s="13">
        <v>49</v>
      </c>
      <c r="J33" s="13">
        <v>23</v>
      </c>
      <c r="K33" s="14">
        <v>2.4416135881104035E-2</v>
      </c>
    </row>
    <row r="34" spans="2:11" x14ac:dyDescent="0.15">
      <c r="B34" s="45"/>
      <c r="C34" s="45"/>
      <c r="D34" s="12" t="s">
        <v>110</v>
      </c>
      <c r="E34" s="13">
        <v>788</v>
      </c>
      <c r="F34" s="13">
        <v>388</v>
      </c>
      <c r="G34" s="13">
        <v>400</v>
      </c>
      <c r="H34" s="13">
        <v>292</v>
      </c>
      <c r="I34" s="13">
        <v>94</v>
      </c>
      <c r="J34" s="13">
        <v>76</v>
      </c>
      <c r="K34" s="14">
        <v>9.6446700507614211E-2</v>
      </c>
    </row>
    <row r="35" spans="2:11" x14ac:dyDescent="0.15">
      <c r="B35" s="45"/>
      <c r="C35" s="45"/>
      <c r="D35" s="12" t="s">
        <v>111</v>
      </c>
      <c r="E35" s="13">
        <v>969</v>
      </c>
      <c r="F35" s="13">
        <v>486</v>
      </c>
      <c r="G35" s="13">
        <v>483</v>
      </c>
      <c r="H35" s="13">
        <v>392</v>
      </c>
      <c r="I35" s="13">
        <v>110</v>
      </c>
      <c r="J35" s="13">
        <v>97</v>
      </c>
      <c r="K35" s="14">
        <v>0.1001031991744066</v>
      </c>
    </row>
    <row r="36" spans="2:11" x14ac:dyDescent="0.15">
      <c r="B36" s="45"/>
      <c r="C36" s="45"/>
      <c r="D36" s="12" t="s">
        <v>112</v>
      </c>
      <c r="E36" s="13">
        <v>837</v>
      </c>
      <c r="F36" s="13">
        <v>400</v>
      </c>
      <c r="G36" s="13">
        <v>437</v>
      </c>
      <c r="H36" s="13">
        <v>273</v>
      </c>
      <c r="I36" s="13">
        <v>94</v>
      </c>
      <c r="J36" s="13">
        <v>54</v>
      </c>
      <c r="K36" s="14">
        <v>6.4516129032258063E-2</v>
      </c>
    </row>
    <row r="37" spans="2:11" s="4" customFormat="1" ht="15" customHeight="1" x14ac:dyDescent="0.15">
      <c r="B37" s="49"/>
      <c r="C37" s="49"/>
      <c r="D37" s="33" t="s">
        <v>106</v>
      </c>
      <c r="E37" s="34">
        <f t="shared" ref="E37:J37" si="1">SUM(E20:E36)</f>
        <v>16275</v>
      </c>
      <c r="F37" s="34">
        <f t="shared" si="1"/>
        <v>7755</v>
      </c>
      <c r="G37" s="34">
        <f t="shared" si="1"/>
        <v>8520</v>
      </c>
      <c r="H37" s="34">
        <f t="shared" si="1"/>
        <v>6691</v>
      </c>
      <c r="I37" s="34">
        <f t="shared" si="1"/>
        <v>1238</v>
      </c>
      <c r="J37" s="34">
        <f t="shared" si="1"/>
        <v>3551</v>
      </c>
      <c r="K37" s="36">
        <f>J37/E37</f>
        <v>0.21818740399385561</v>
      </c>
    </row>
    <row r="38" spans="2:11" ht="15" customHeight="1" x14ac:dyDescent="0.15">
      <c r="B38" s="44" t="s">
        <v>20</v>
      </c>
      <c r="C38" s="46" t="s">
        <v>20</v>
      </c>
      <c r="D38" s="12" t="s">
        <v>21</v>
      </c>
      <c r="E38" s="13">
        <v>747</v>
      </c>
      <c r="F38" s="13">
        <v>361</v>
      </c>
      <c r="G38" s="13">
        <v>386</v>
      </c>
      <c r="H38" s="13">
        <v>325</v>
      </c>
      <c r="I38" s="13">
        <v>35</v>
      </c>
      <c r="J38" s="13">
        <v>273</v>
      </c>
      <c r="K38" s="14">
        <v>0.36546184738955823</v>
      </c>
    </row>
    <row r="39" spans="2:11" ht="15" customHeight="1" x14ac:dyDescent="0.15">
      <c r="B39" s="47"/>
      <c r="C39" s="47"/>
      <c r="D39" s="12" t="s">
        <v>22</v>
      </c>
      <c r="E39" s="13">
        <v>363</v>
      </c>
      <c r="F39" s="13">
        <v>167</v>
      </c>
      <c r="G39" s="13">
        <v>196</v>
      </c>
      <c r="H39" s="13">
        <v>162</v>
      </c>
      <c r="I39" s="13">
        <v>13</v>
      </c>
      <c r="J39" s="13">
        <v>150</v>
      </c>
      <c r="K39" s="14">
        <v>0.41322314049586778</v>
      </c>
    </row>
    <row r="40" spans="2:11" ht="15" customHeight="1" x14ac:dyDescent="0.15">
      <c r="B40" s="47"/>
      <c r="C40" s="47"/>
      <c r="D40" s="12" t="s">
        <v>23</v>
      </c>
      <c r="E40" s="13">
        <v>30</v>
      </c>
      <c r="F40" s="13">
        <v>16</v>
      </c>
      <c r="G40" s="13">
        <v>14</v>
      </c>
      <c r="H40" s="13">
        <v>15</v>
      </c>
      <c r="I40" s="13">
        <v>1</v>
      </c>
      <c r="J40" s="13">
        <v>13</v>
      </c>
      <c r="K40" s="14">
        <v>0.43333333333333335</v>
      </c>
    </row>
    <row r="41" spans="2:11" ht="15" customHeight="1" x14ac:dyDescent="0.15">
      <c r="B41" s="47"/>
      <c r="C41" s="47"/>
      <c r="D41" s="12" t="s">
        <v>24</v>
      </c>
      <c r="E41" s="13">
        <v>720</v>
      </c>
      <c r="F41" s="13">
        <v>350</v>
      </c>
      <c r="G41" s="13">
        <v>370</v>
      </c>
      <c r="H41" s="13">
        <v>301</v>
      </c>
      <c r="I41" s="13">
        <v>40</v>
      </c>
      <c r="J41" s="13">
        <v>236</v>
      </c>
      <c r="K41" s="14">
        <v>0.32777777777777778</v>
      </c>
    </row>
    <row r="42" spans="2:11" ht="15" customHeight="1" x14ac:dyDescent="0.15">
      <c r="B42" s="47"/>
      <c r="C42" s="47"/>
      <c r="D42" s="12" t="s">
        <v>25</v>
      </c>
      <c r="E42" s="13">
        <v>861</v>
      </c>
      <c r="F42" s="13">
        <v>412</v>
      </c>
      <c r="G42" s="13">
        <v>449</v>
      </c>
      <c r="H42" s="13">
        <v>411</v>
      </c>
      <c r="I42" s="13">
        <v>28</v>
      </c>
      <c r="J42" s="13">
        <v>347</v>
      </c>
      <c r="K42" s="14">
        <v>0.40301974448315914</v>
      </c>
    </row>
    <row r="43" spans="2:11" s="4" customFormat="1" ht="15" customHeight="1" x14ac:dyDescent="0.15">
      <c r="B43" s="48"/>
      <c r="C43" s="48"/>
      <c r="D43" s="33" t="s">
        <v>106</v>
      </c>
      <c r="E43" s="34">
        <f t="shared" ref="E43:J43" si="2">SUM(E38:E42)</f>
        <v>2721</v>
      </c>
      <c r="F43" s="34">
        <f t="shared" si="2"/>
        <v>1306</v>
      </c>
      <c r="G43" s="34">
        <f t="shared" si="2"/>
        <v>1415</v>
      </c>
      <c r="H43" s="34">
        <f t="shared" si="2"/>
        <v>1214</v>
      </c>
      <c r="I43" s="34">
        <f t="shared" si="2"/>
        <v>117</v>
      </c>
      <c r="J43" s="34">
        <f t="shared" si="2"/>
        <v>1019</v>
      </c>
      <c r="K43" s="43">
        <f>J43/E43</f>
        <v>0.37449467107681</v>
      </c>
    </row>
    <row r="44" spans="2:11" ht="15" customHeight="1" x14ac:dyDescent="0.15">
      <c r="B44" s="44" t="s">
        <v>113</v>
      </c>
      <c r="C44" s="46" t="s">
        <v>113</v>
      </c>
      <c r="D44" s="12" t="s">
        <v>26</v>
      </c>
      <c r="E44" s="13">
        <v>474</v>
      </c>
      <c r="F44" s="13">
        <v>215</v>
      </c>
      <c r="G44" s="13">
        <v>259</v>
      </c>
      <c r="H44" s="13">
        <v>256</v>
      </c>
      <c r="I44" s="13">
        <v>11</v>
      </c>
      <c r="J44" s="13">
        <v>174</v>
      </c>
      <c r="K44" s="14">
        <v>0.36708860759493672</v>
      </c>
    </row>
    <row r="45" spans="2:11" ht="15" customHeight="1" x14ac:dyDescent="0.15">
      <c r="B45" s="47"/>
      <c r="C45" s="47"/>
      <c r="D45" s="12" t="s">
        <v>27</v>
      </c>
      <c r="E45" s="13">
        <v>47</v>
      </c>
      <c r="F45" s="13">
        <v>22</v>
      </c>
      <c r="G45" s="13">
        <v>25</v>
      </c>
      <c r="H45" s="13">
        <v>21</v>
      </c>
      <c r="I45" s="13">
        <v>1</v>
      </c>
      <c r="J45" s="13">
        <v>19</v>
      </c>
      <c r="K45" s="14">
        <v>0.40425531914893614</v>
      </c>
    </row>
    <row r="46" spans="2:11" ht="15" customHeight="1" x14ac:dyDescent="0.15">
      <c r="B46" s="47"/>
      <c r="C46" s="47"/>
      <c r="D46" s="12" t="s">
        <v>28</v>
      </c>
      <c r="E46" s="13">
        <v>321</v>
      </c>
      <c r="F46" s="13">
        <v>147</v>
      </c>
      <c r="G46" s="13">
        <v>174</v>
      </c>
      <c r="H46" s="13">
        <v>153</v>
      </c>
      <c r="I46" s="13">
        <v>14</v>
      </c>
      <c r="J46" s="13">
        <v>94</v>
      </c>
      <c r="K46" s="14">
        <v>0.29283489096573206</v>
      </c>
    </row>
    <row r="47" spans="2:11" ht="15" customHeight="1" x14ac:dyDescent="0.15">
      <c r="B47" s="47"/>
      <c r="C47" s="47"/>
      <c r="D47" s="12" t="s">
        <v>29</v>
      </c>
      <c r="E47" s="13">
        <v>207</v>
      </c>
      <c r="F47" s="13">
        <v>83</v>
      </c>
      <c r="G47" s="13">
        <v>124</v>
      </c>
      <c r="H47" s="13">
        <v>110</v>
      </c>
      <c r="I47" s="13">
        <v>13</v>
      </c>
      <c r="J47" s="13">
        <v>42</v>
      </c>
      <c r="K47" s="14">
        <v>0.20289855072463769</v>
      </c>
    </row>
    <row r="48" spans="2:11" ht="15" customHeight="1" x14ac:dyDescent="0.15">
      <c r="B48" s="47"/>
      <c r="C48" s="47"/>
      <c r="D48" s="12" t="s">
        <v>30</v>
      </c>
      <c r="E48" s="13">
        <v>94</v>
      </c>
      <c r="F48" s="13">
        <v>50</v>
      </c>
      <c r="G48" s="13">
        <v>44</v>
      </c>
      <c r="H48" s="13">
        <v>64</v>
      </c>
      <c r="I48" s="13">
        <v>0</v>
      </c>
      <c r="J48" s="13">
        <v>52</v>
      </c>
      <c r="K48" s="14">
        <v>0.55319148936170215</v>
      </c>
    </row>
    <row r="49" spans="2:11" ht="15" customHeight="1" x14ac:dyDescent="0.15">
      <c r="B49" s="47"/>
      <c r="C49" s="47"/>
      <c r="D49" s="12" t="s">
        <v>31</v>
      </c>
      <c r="E49" s="13">
        <v>660</v>
      </c>
      <c r="F49" s="13">
        <v>305</v>
      </c>
      <c r="G49" s="13">
        <v>355</v>
      </c>
      <c r="H49" s="13">
        <v>312</v>
      </c>
      <c r="I49" s="13">
        <v>31</v>
      </c>
      <c r="J49" s="13">
        <v>266</v>
      </c>
      <c r="K49" s="14">
        <v>0.40303030303030302</v>
      </c>
    </row>
    <row r="50" spans="2:11" ht="15" customHeight="1" x14ac:dyDescent="0.15">
      <c r="B50" s="47"/>
      <c r="C50" s="47"/>
      <c r="D50" s="12" t="s">
        <v>32</v>
      </c>
      <c r="E50" s="13">
        <v>411</v>
      </c>
      <c r="F50" s="13">
        <v>188</v>
      </c>
      <c r="G50" s="13">
        <v>223</v>
      </c>
      <c r="H50" s="13">
        <v>173</v>
      </c>
      <c r="I50" s="13">
        <v>18</v>
      </c>
      <c r="J50" s="13">
        <v>130</v>
      </c>
      <c r="K50" s="14">
        <v>0.31630170316301703</v>
      </c>
    </row>
    <row r="51" spans="2:11" ht="15" customHeight="1" x14ac:dyDescent="0.15">
      <c r="B51" s="47"/>
      <c r="C51" s="47"/>
      <c r="D51" s="12" t="s">
        <v>33</v>
      </c>
      <c r="E51" s="13">
        <v>329</v>
      </c>
      <c r="F51" s="13">
        <v>141</v>
      </c>
      <c r="G51" s="13">
        <v>188</v>
      </c>
      <c r="H51" s="13">
        <v>154</v>
      </c>
      <c r="I51" s="13">
        <v>17</v>
      </c>
      <c r="J51" s="13">
        <v>138</v>
      </c>
      <c r="K51" s="14">
        <v>0.41945288753799392</v>
      </c>
    </row>
    <row r="52" spans="2:11" ht="15" customHeight="1" x14ac:dyDescent="0.15">
      <c r="B52" s="47"/>
      <c r="C52" s="47"/>
      <c r="D52" s="12" t="s">
        <v>34</v>
      </c>
      <c r="E52" s="13">
        <v>267</v>
      </c>
      <c r="F52" s="13">
        <v>96</v>
      </c>
      <c r="G52" s="13">
        <v>171</v>
      </c>
      <c r="H52" s="13">
        <v>155</v>
      </c>
      <c r="I52" s="13">
        <v>6</v>
      </c>
      <c r="J52" s="13">
        <v>114</v>
      </c>
      <c r="K52" s="14">
        <v>0.42696629213483145</v>
      </c>
    </row>
    <row r="53" spans="2:11" ht="15" customHeight="1" x14ac:dyDescent="0.15">
      <c r="B53" s="47"/>
      <c r="C53" s="47"/>
      <c r="D53" s="12" t="s">
        <v>35</v>
      </c>
      <c r="E53" s="13">
        <v>308</v>
      </c>
      <c r="F53" s="13">
        <v>131</v>
      </c>
      <c r="G53" s="13">
        <v>177</v>
      </c>
      <c r="H53" s="13">
        <v>154</v>
      </c>
      <c r="I53" s="13">
        <v>8</v>
      </c>
      <c r="J53" s="13">
        <v>93</v>
      </c>
      <c r="K53" s="14">
        <v>0.30194805194805197</v>
      </c>
    </row>
    <row r="54" spans="2:11" ht="15" customHeight="1" x14ac:dyDescent="0.15">
      <c r="B54" s="47"/>
      <c r="C54" s="47"/>
      <c r="D54" s="12" t="s">
        <v>36</v>
      </c>
      <c r="E54" s="13">
        <v>277</v>
      </c>
      <c r="F54" s="13">
        <v>122</v>
      </c>
      <c r="G54" s="13">
        <v>155</v>
      </c>
      <c r="H54" s="13">
        <v>152</v>
      </c>
      <c r="I54" s="13">
        <v>5</v>
      </c>
      <c r="J54" s="13">
        <v>99</v>
      </c>
      <c r="K54" s="14">
        <v>0.35740072202166068</v>
      </c>
    </row>
    <row r="55" spans="2:11" ht="15" customHeight="1" x14ac:dyDescent="0.15">
      <c r="B55" s="47"/>
      <c r="C55" s="47"/>
      <c r="D55" s="12" t="s">
        <v>37</v>
      </c>
      <c r="E55" s="13">
        <v>347</v>
      </c>
      <c r="F55" s="13">
        <v>159</v>
      </c>
      <c r="G55" s="13">
        <v>188</v>
      </c>
      <c r="H55" s="13">
        <v>170</v>
      </c>
      <c r="I55" s="13">
        <v>23</v>
      </c>
      <c r="J55" s="13">
        <v>154</v>
      </c>
      <c r="K55" s="14">
        <v>0.44380403458213258</v>
      </c>
    </row>
    <row r="56" spans="2:11" ht="15" customHeight="1" x14ac:dyDescent="0.15">
      <c r="B56" s="47"/>
      <c r="C56" s="47"/>
      <c r="D56" s="12" t="s">
        <v>38</v>
      </c>
      <c r="E56" s="13">
        <v>356</v>
      </c>
      <c r="F56" s="13">
        <v>165</v>
      </c>
      <c r="G56" s="13">
        <v>191</v>
      </c>
      <c r="H56" s="13">
        <v>169</v>
      </c>
      <c r="I56" s="13">
        <v>13</v>
      </c>
      <c r="J56" s="13">
        <v>176</v>
      </c>
      <c r="K56" s="14">
        <v>0.4943820224719101</v>
      </c>
    </row>
    <row r="57" spans="2:11" ht="15" customHeight="1" x14ac:dyDescent="0.15">
      <c r="B57" s="47"/>
      <c r="C57" s="47"/>
      <c r="D57" s="12" t="s">
        <v>39</v>
      </c>
      <c r="E57" s="13">
        <v>299</v>
      </c>
      <c r="F57" s="13">
        <v>130</v>
      </c>
      <c r="G57" s="13">
        <v>169</v>
      </c>
      <c r="H57" s="13">
        <v>179</v>
      </c>
      <c r="I57" s="13">
        <v>5</v>
      </c>
      <c r="J57" s="13">
        <v>110</v>
      </c>
      <c r="K57" s="14">
        <v>0.36789297658862874</v>
      </c>
    </row>
    <row r="58" spans="2:11" ht="15" customHeight="1" x14ac:dyDescent="0.15">
      <c r="B58" s="47"/>
      <c r="C58" s="47"/>
      <c r="D58" s="12" t="s">
        <v>121</v>
      </c>
      <c r="E58" s="13">
        <v>108</v>
      </c>
      <c r="F58" s="13">
        <v>57</v>
      </c>
      <c r="G58" s="13">
        <v>51</v>
      </c>
      <c r="H58" s="13">
        <v>35</v>
      </c>
      <c r="I58" s="13">
        <v>28</v>
      </c>
      <c r="J58" s="13">
        <v>3</v>
      </c>
      <c r="K58" s="14">
        <v>2.7777777777777776E-2</v>
      </c>
    </row>
    <row r="59" spans="2:11" ht="15" customHeight="1" x14ac:dyDescent="0.15">
      <c r="B59" s="47"/>
      <c r="C59" s="47"/>
      <c r="D59" s="12" t="s">
        <v>40</v>
      </c>
      <c r="E59" s="13">
        <v>263</v>
      </c>
      <c r="F59" s="13">
        <v>130</v>
      </c>
      <c r="G59" s="13">
        <v>133</v>
      </c>
      <c r="H59" s="13">
        <v>119</v>
      </c>
      <c r="I59" s="13">
        <v>5</v>
      </c>
      <c r="J59" s="13">
        <v>108</v>
      </c>
      <c r="K59" s="14">
        <v>0.41064638783269963</v>
      </c>
    </row>
    <row r="60" spans="2:11" ht="15" customHeight="1" x14ac:dyDescent="0.15">
      <c r="B60" s="47"/>
      <c r="C60" s="47"/>
      <c r="D60" s="12" t="s">
        <v>41</v>
      </c>
      <c r="E60" s="13">
        <v>591</v>
      </c>
      <c r="F60" s="13">
        <v>271</v>
      </c>
      <c r="G60" s="13">
        <v>320</v>
      </c>
      <c r="H60" s="13">
        <v>287</v>
      </c>
      <c r="I60" s="13">
        <v>17</v>
      </c>
      <c r="J60" s="13">
        <v>343</v>
      </c>
      <c r="K60" s="14">
        <v>0.58037225042301188</v>
      </c>
    </row>
    <row r="61" spans="2:11" ht="15" customHeight="1" x14ac:dyDescent="0.15">
      <c r="B61" s="47"/>
      <c r="C61" s="47"/>
      <c r="D61" s="12" t="s">
        <v>42</v>
      </c>
      <c r="E61" s="13">
        <v>418</v>
      </c>
      <c r="F61" s="13">
        <v>187</v>
      </c>
      <c r="G61" s="13">
        <v>231</v>
      </c>
      <c r="H61" s="13">
        <v>206</v>
      </c>
      <c r="I61" s="13">
        <v>0</v>
      </c>
      <c r="J61" s="13">
        <v>261</v>
      </c>
      <c r="K61" s="14">
        <v>0.62440191387559807</v>
      </c>
    </row>
    <row r="62" spans="2:11" ht="15" customHeight="1" x14ac:dyDescent="0.15">
      <c r="B62" s="47"/>
      <c r="C62" s="47"/>
      <c r="D62" s="12" t="s">
        <v>43</v>
      </c>
      <c r="E62" s="13">
        <v>706</v>
      </c>
      <c r="F62" s="13">
        <v>341</v>
      </c>
      <c r="G62" s="13">
        <v>365</v>
      </c>
      <c r="H62" s="13">
        <v>326</v>
      </c>
      <c r="I62" s="13">
        <v>16</v>
      </c>
      <c r="J62" s="13">
        <v>391</v>
      </c>
      <c r="K62" s="14">
        <v>0.55382436260623225</v>
      </c>
    </row>
    <row r="63" spans="2:11" s="4" customFormat="1" ht="15" customHeight="1" x14ac:dyDescent="0.15">
      <c r="B63" s="48"/>
      <c r="C63" s="48"/>
      <c r="D63" s="33" t="s">
        <v>106</v>
      </c>
      <c r="E63" s="34">
        <f>SUM(E44:E62)</f>
        <v>6483</v>
      </c>
      <c r="F63" s="34">
        <f t="shared" ref="F63:J63" si="3">SUM(F44:F62)</f>
        <v>2940</v>
      </c>
      <c r="G63" s="34">
        <f t="shared" si="3"/>
        <v>3543</v>
      </c>
      <c r="H63" s="34">
        <f t="shared" si="3"/>
        <v>3195</v>
      </c>
      <c r="I63" s="34">
        <f t="shared" si="3"/>
        <v>231</v>
      </c>
      <c r="J63" s="34">
        <f t="shared" si="3"/>
        <v>2767</v>
      </c>
      <c r="K63" s="43">
        <f>J63/E63</f>
        <v>0.42680857627641522</v>
      </c>
    </row>
    <row r="64" spans="2:11" ht="15" customHeight="1" x14ac:dyDescent="0.15">
      <c r="B64" s="44" t="s">
        <v>44</v>
      </c>
      <c r="C64" s="46" t="s">
        <v>44</v>
      </c>
      <c r="D64" s="12" t="s">
        <v>45</v>
      </c>
      <c r="E64" s="13">
        <v>402</v>
      </c>
      <c r="F64" s="13">
        <v>186</v>
      </c>
      <c r="G64" s="13">
        <v>216</v>
      </c>
      <c r="H64" s="13">
        <v>184</v>
      </c>
      <c r="I64" s="13">
        <v>25</v>
      </c>
      <c r="J64" s="13">
        <v>152</v>
      </c>
      <c r="K64" s="14">
        <v>0.37810945273631841</v>
      </c>
    </row>
    <row r="65" spans="2:11" ht="15" customHeight="1" x14ac:dyDescent="0.15">
      <c r="B65" s="47"/>
      <c r="C65" s="47"/>
      <c r="D65" s="12" t="s">
        <v>46</v>
      </c>
      <c r="E65" s="13">
        <v>307</v>
      </c>
      <c r="F65" s="13">
        <v>148</v>
      </c>
      <c r="G65" s="13">
        <v>159</v>
      </c>
      <c r="H65" s="13">
        <v>164</v>
      </c>
      <c r="I65" s="13">
        <v>16</v>
      </c>
      <c r="J65" s="13">
        <v>151</v>
      </c>
      <c r="K65" s="14">
        <v>0.49185667752442996</v>
      </c>
    </row>
    <row r="66" spans="2:11" ht="15" customHeight="1" x14ac:dyDescent="0.15">
      <c r="B66" s="47"/>
      <c r="C66" s="47"/>
      <c r="D66" s="12" t="s">
        <v>47</v>
      </c>
      <c r="E66" s="13">
        <v>97</v>
      </c>
      <c r="F66" s="13">
        <v>41</v>
      </c>
      <c r="G66" s="13">
        <v>56</v>
      </c>
      <c r="H66" s="13">
        <v>40</v>
      </c>
      <c r="I66" s="13">
        <v>1</v>
      </c>
      <c r="J66" s="13">
        <v>43</v>
      </c>
      <c r="K66" s="14">
        <v>0.44329896907216493</v>
      </c>
    </row>
    <row r="67" spans="2:11" ht="15" customHeight="1" x14ac:dyDescent="0.15">
      <c r="B67" s="47"/>
      <c r="C67" s="47"/>
      <c r="D67" s="12" t="s">
        <v>48</v>
      </c>
      <c r="E67" s="13">
        <v>284</v>
      </c>
      <c r="F67" s="13">
        <v>140</v>
      </c>
      <c r="G67" s="13">
        <v>144</v>
      </c>
      <c r="H67" s="13">
        <v>130</v>
      </c>
      <c r="I67" s="13">
        <v>6</v>
      </c>
      <c r="J67" s="13">
        <v>124</v>
      </c>
      <c r="K67" s="14">
        <v>0.43661971830985913</v>
      </c>
    </row>
    <row r="68" spans="2:11" ht="15" customHeight="1" x14ac:dyDescent="0.15">
      <c r="B68" s="47"/>
      <c r="C68" s="47"/>
      <c r="D68" s="12" t="s">
        <v>49</v>
      </c>
      <c r="E68" s="13">
        <v>745</v>
      </c>
      <c r="F68" s="13">
        <v>340</v>
      </c>
      <c r="G68" s="13">
        <v>405</v>
      </c>
      <c r="H68" s="13">
        <v>341</v>
      </c>
      <c r="I68" s="13">
        <v>34</v>
      </c>
      <c r="J68" s="13">
        <v>272</v>
      </c>
      <c r="K68" s="14">
        <v>0.36510067114093958</v>
      </c>
    </row>
    <row r="69" spans="2:11" ht="15" customHeight="1" x14ac:dyDescent="0.15">
      <c r="B69" s="47"/>
      <c r="C69" s="47"/>
      <c r="D69" s="12" t="s">
        <v>50</v>
      </c>
      <c r="E69" s="13">
        <v>742</v>
      </c>
      <c r="F69" s="13">
        <v>357</v>
      </c>
      <c r="G69" s="13">
        <v>385</v>
      </c>
      <c r="H69" s="13">
        <v>311</v>
      </c>
      <c r="I69" s="13">
        <v>23</v>
      </c>
      <c r="J69" s="13">
        <v>266</v>
      </c>
      <c r="K69" s="14">
        <v>0.35849056603773582</v>
      </c>
    </row>
    <row r="70" spans="2:11" ht="15" customHeight="1" x14ac:dyDescent="0.15">
      <c r="B70" s="47"/>
      <c r="C70" s="47"/>
      <c r="D70" s="12" t="s">
        <v>51</v>
      </c>
      <c r="E70" s="13">
        <v>679</v>
      </c>
      <c r="F70" s="13">
        <v>313</v>
      </c>
      <c r="G70" s="13">
        <v>366</v>
      </c>
      <c r="H70" s="13">
        <v>294</v>
      </c>
      <c r="I70" s="13">
        <v>32</v>
      </c>
      <c r="J70" s="13">
        <v>280</v>
      </c>
      <c r="K70" s="14">
        <v>0.41237113402061853</v>
      </c>
    </row>
    <row r="71" spans="2:11" ht="15" customHeight="1" x14ac:dyDescent="0.15">
      <c r="B71" s="47"/>
      <c r="C71" s="47"/>
      <c r="D71" s="12" t="s">
        <v>52</v>
      </c>
      <c r="E71" s="13">
        <v>748</v>
      </c>
      <c r="F71" s="13">
        <v>353</v>
      </c>
      <c r="G71" s="13">
        <v>395</v>
      </c>
      <c r="H71" s="13">
        <v>341</v>
      </c>
      <c r="I71" s="13">
        <v>26</v>
      </c>
      <c r="J71" s="13">
        <v>325</v>
      </c>
      <c r="K71" s="14">
        <v>0.43449197860962568</v>
      </c>
    </row>
    <row r="72" spans="2:11" ht="15" customHeight="1" x14ac:dyDescent="0.15">
      <c r="B72" s="47"/>
      <c r="C72" s="47"/>
      <c r="D72" s="12" t="s">
        <v>53</v>
      </c>
      <c r="E72" s="13">
        <v>759</v>
      </c>
      <c r="F72" s="13">
        <v>364</v>
      </c>
      <c r="G72" s="13">
        <v>395</v>
      </c>
      <c r="H72" s="13">
        <v>334</v>
      </c>
      <c r="I72" s="13">
        <v>31</v>
      </c>
      <c r="J72" s="13">
        <v>346</v>
      </c>
      <c r="K72" s="14">
        <v>0.45586297760210803</v>
      </c>
    </row>
    <row r="73" spans="2:11" ht="15" customHeight="1" x14ac:dyDescent="0.15">
      <c r="B73" s="47"/>
      <c r="C73" s="47"/>
      <c r="D73" s="12" t="s">
        <v>54</v>
      </c>
      <c r="E73" s="13">
        <v>1010</v>
      </c>
      <c r="F73" s="13">
        <v>479</v>
      </c>
      <c r="G73" s="13">
        <v>531</v>
      </c>
      <c r="H73" s="13">
        <v>449</v>
      </c>
      <c r="I73" s="13">
        <v>47</v>
      </c>
      <c r="J73" s="13">
        <v>400</v>
      </c>
      <c r="K73" s="14">
        <v>0.39603960396039606</v>
      </c>
    </row>
    <row r="74" spans="2:11" ht="15" customHeight="1" x14ac:dyDescent="0.15">
      <c r="B74" s="47"/>
      <c r="C74" s="47"/>
      <c r="D74" s="12" t="s">
        <v>55</v>
      </c>
      <c r="E74" s="13">
        <v>674</v>
      </c>
      <c r="F74" s="13">
        <v>325</v>
      </c>
      <c r="G74" s="13">
        <v>349</v>
      </c>
      <c r="H74" s="13">
        <v>221</v>
      </c>
      <c r="I74" s="13">
        <v>13</v>
      </c>
      <c r="J74" s="13">
        <v>59</v>
      </c>
      <c r="K74" s="14">
        <v>8.7537091988130561E-2</v>
      </c>
    </row>
    <row r="75" spans="2:11" ht="15" customHeight="1" x14ac:dyDescent="0.15">
      <c r="B75" s="47"/>
      <c r="C75" s="47"/>
      <c r="D75" s="12" t="s">
        <v>56</v>
      </c>
      <c r="E75" s="13">
        <v>44</v>
      </c>
      <c r="F75" s="13">
        <v>21</v>
      </c>
      <c r="G75" s="13">
        <v>23</v>
      </c>
      <c r="H75" s="13">
        <v>18</v>
      </c>
      <c r="I75" s="13">
        <v>1</v>
      </c>
      <c r="J75" s="13">
        <v>17</v>
      </c>
      <c r="K75" s="14">
        <v>0.38636363636363635</v>
      </c>
    </row>
    <row r="76" spans="2:11" ht="15" customHeight="1" x14ac:dyDescent="0.15">
      <c r="B76" s="47"/>
      <c r="C76" s="47"/>
      <c r="D76" s="16" t="s">
        <v>114</v>
      </c>
      <c r="E76" s="17">
        <v>1121</v>
      </c>
      <c r="F76" s="17">
        <v>534</v>
      </c>
      <c r="G76" s="17">
        <v>587</v>
      </c>
      <c r="H76" s="17">
        <v>329</v>
      </c>
      <c r="I76" s="17">
        <v>25</v>
      </c>
      <c r="J76" s="17">
        <v>36</v>
      </c>
      <c r="K76" s="18">
        <v>3.2114183764495985E-2</v>
      </c>
    </row>
    <row r="77" spans="2:11" s="4" customFormat="1" ht="15" customHeight="1" x14ac:dyDescent="0.15">
      <c r="B77" s="48"/>
      <c r="C77" s="48"/>
      <c r="D77" s="40" t="s">
        <v>106</v>
      </c>
      <c r="E77" s="41">
        <f t="shared" ref="E77:J77" si="4">SUM(E64:E76)</f>
        <v>7612</v>
      </c>
      <c r="F77" s="41">
        <f t="shared" si="4"/>
        <v>3601</v>
      </c>
      <c r="G77" s="41">
        <f t="shared" si="4"/>
        <v>4011</v>
      </c>
      <c r="H77" s="41">
        <f t="shared" si="4"/>
        <v>3156</v>
      </c>
      <c r="I77" s="41">
        <f t="shared" si="4"/>
        <v>280</v>
      </c>
      <c r="J77" s="41">
        <f t="shared" si="4"/>
        <v>2471</v>
      </c>
      <c r="K77" s="42">
        <f>J77/E77</f>
        <v>0.3246190225959012</v>
      </c>
    </row>
    <row r="78" spans="2:11" ht="15" customHeight="1" x14ac:dyDescent="0.15">
      <c r="B78" s="44" t="s">
        <v>57</v>
      </c>
      <c r="C78" s="46" t="s">
        <v>57</v>
      </c>
      <c r="D78" s="12" t="s">
        <v>58</v>
      </c>
      <c r="E78" s="13">
        <v>170</v>
      </c>
      <c r="F78" s="13">
        <v>87</v>
      </c>
      <c r="G78" s="13">
        <v>83</v>
      </c>
      <c r="H78" s="13">
        <v>104</v>
      </c>
      <c r="I78" s="13">
        <v>3</v>
      </c>
      <c r="J78" s="13">
        <v>82</v>
      </c>
      <c r="K78" s="14">
        <v>0.4823529411764706</v>
      </c>
    </row>
    <row r="79" spans="2:11" ht="15" customHeight="1" x14ac:dyDescent="0.15">
      <c r="B79" s="47"/>
      <c r="C79" s="47"/>
      <c r="D79" s="12" t="s">
        <v>59</v>
      </c>
      <c r="E79" s="13">
        <v>244</v>
      </c>
      <c r="F79" s="13">
        <v>116</v>
      </c>
      <c r="G79" s="13">
        <v>128</v>
      </c>
      <c r="H79" s="13">
        <v>103</v>
      </c>
      <c r="I79" s="13">
        <v>12</v>
      </c>
      <c r="J79" s="13">
        <v>103</v>
      </c>
      <c r="K79" s="14">
        <v>0.42213114754098363</v>
      </c>
    </row>
    <row r="80" spans="2:11" ht="15" customHeight="1" x14ac:dyDescent="0.15">
      <c r="B80" s="47"/>
      <c r="C80" s="47"/>
      <c r="D80" s="12" t="s">
        <v>60</v>
      </c>
      <c r="E80" s="13">
        <v>122</v>
      </c>
      <c r="F80" s="13">
        <v>55</v>
      </c>
      <c r="G80" s="13">
        <v>67</v>
      </c>
      <c r="H80" s="13">
        <v>63</v>
      </c>
      <c r="I80" s="13">
        <v>3</v>
      </c>
      <c r="J80" s="13">
        <v>56</v>
      </c>
      <c r="K80" s="14">
        <v>0.45901639344262296</v>
      </c>
    </row>
    <row r="81" spans="2:11" ht="15" customHeight="1" x14ac:dyDescent="0.15">
      <c r="B81" s="47"/>
      <c r="C81" s="47"/>
      <c r="D81" s="12" t="s">
        <v>61</v>
      </c>
      <c r="E81" s="13">
        <v>257</v>
      </c>
      <c r="F81" s="13">
        <v>121</v>
      </c>
      <c r="G81" s="13">
        <v>136</v>
      </c>
      <c r="H81" s="13">
        <v>128</v>
      </c>
      <c r="I81" s="13">
        <v>12</v>
      </c>
      <c r="J81" s="13">
        <v>106</v>
      </c>
      <c r="K81" s="14">
        <v>0.41245136186770426</v>
      </c>
    </row>
    <row r="82" spans="2:11" ht="15" customHeight="1" x14ac:dyDescent="0.15">
      <c r="B82" s="47"/>
      <c r="C82" s="47"/>
      <c r="D82" s="12" t="s">
        <v>62</v>
      </c>
      <c r="E82" s="13">
        <v>103</v>
      </c>
      <c r="F82" s="13">
        <v>51</v>
      </c>
      <c r="G82" s="13">
        <v>52</v>
      </c>
      <c r="H82" s="13">
        <v>48</v>
      </c>
      <c r="I82" s="13">
        <v>1</v>
      </c>
      <c r="J82" s="13">
        <v>45</v>
      </c>
      <c r="K82" s="14">
        <v>0.43689320388349512</v>
      </c>
    </row>
    <row r="83" spans="2:11" ht="15" customHeight="1" x14ac:dyDescent="0.15">
      <c r="B83" s="47"/>
      <c r="C83" s="47"/>
      <c r="D83" s="12" t="s">
        <v>63</v>
      </c>
      <c r="E83" s="13">
        <v>152</v>
      </c>
      <c r="F83" s="13">
        <v>63</v>
      </c>
      <c r="G83" s="13">
        <v>89</v>
      </c>
      <c r="H83" s="13">
        <v>64</v>
      </c>
      <c r="I83" s="13">
        <v>5</v>
      </c>
      <c r="J83" s="13">
        <v>75</v>
      </c>
      <c r="K83" s="14">
        <v>0.49342105263157893</v>
      </c>
    </row>
    <row r="84" spans="2:11" s="4" customFormat="1" ht="15" customHeight="1" x14ac:dyDescent="0.15">
      <c r="B84" s="48"/>
      <c r="C84" s="48"/>
      <c r="D84" s="33" t="s">
        <v>106</v>
      </c>
      <c r="E84" s="38">
        <f t="shared" ref="E84:J84" si="5">SUM(E78:E83)</f>
        <v>1048</v>
      </c>
      <c r="F84" s="38">
        <f t="shared" si="5"/>
        <v>493</v>
      </c>
      <c r="G84" s="38">
        <f t="shared" si="5"/>
        <v>555</v>
      </c>
      <c r="H84" s="38">
        <f t="shared" si="5"/>
        <v>510</v>
      </c>
      <c r="I84" s="38">
        <f t="shared" si="5"/>
        <v>36</v>
      </c>
      <c r="J84" s="38">
        <f t="shared" si="5"/>
        <v>467</v>
      </c>
      <c r="K84" s="39">
        <f>J84/E84</f>
        <v>0.44561068702290074</v>
      </c>
    </row>
    <row r="85" spans="2:11" ht="15" customHeight="1" x14ac:dyDescent="0.15">
      <c r="B85" s="44" t="s">
        <v>64</v>
      </c>
      <c r="C85" s="50" t="s">
        <v>115</v>
      </c>
      <c r="D85" s="19" t="s">
        <v>65</v>
      </c>
      <c r="E85" s="20">
        <v>194</v>
      </c>
      <c r="F85" s="20">
        <v>89</v>
      </c>
      <c r="G85" s="20">
        <v>105</v>
      </c>
      <c r="H85" s="20">
        <v>92</v>
      </c>
      <c r="I85" s="21">
        <v>5</v>
      </c>
      <c r="J85" s="21">
        <v>96</v>
      </c>
      <c r="K85" s="22">
        <v>0.49484536082474229</v>
      </c>
    </row>
    <row r="86" spans="2:11" ht="15" customHeight="1" x14ac:dyDescent="0.15">
      <c r="B86" s="47"/>
      <c r="C86" s="51"/>
      <c r="D86" s="19" t="s">
        <v>66</v>
      </c>
      <c r="E86" s="20">
        <v>109</v>
      </c>
      <c r="F86" s="20">
        <v>50</v>
      </c>
      <c r="G86" s="20">
        <v>59</v>
      </c>
      <c r="H86" s="20">
        <v>41</v>
      </c>
      <c r="I86" s="21">
        <v>7</v>
      </c>
      <c r="J86" s="21">
        <v>46</v>
      </c>
      <c r="K86" s="22">
        <v>0.42201834862385323</v>
      </c>
    </row>
    <row r="87" spans="2:11" ht="15" customHeight="1" x14ac:dyDescent="0.15">
      <c r="B87" s="47"/>
      <c r="C87" s="51"/>
      <c r="D87" s="19" t="s">
        <v>67</v>
      </c>
      <c r="E87" s="20">
        <v>69</v>
      </c>
      <c r="F87" s="20">
        <v>38</v>
      </c>
      <c r="G87" s="20">
        <v>31</v>
      </c>
      <c r="H87" s="20">
        <v>33</v>
      </c>
      <c r="I87" s="21">
        <v>1</v>
      </c>
      <c r="J87" s="21">
        <v>25</v>
      </c>
      <c r="K87" s="22">
        <v>0.36231884057971014</v>
      </c>
    </row>
    <row r="88" spans="2:11" ht="15" customHeight="1" x14ac:dyDescent="0.15">
      <c r="B88" s="47"/>
      <c r="C88" s="51"/>
      <c r="D88" s="19" t="s">
        <v>68</v>
      </c>
      <c r="E88" s="20">
        <v>43</v>
      </c>
      <c r="F88" s="20">
        <v>19</v>
      </c>
      <c r="G88" s="20">
        <v>24</v>
      </c>
      <c r="H88" s="20">
        <v>23</v>
      </c>
      <c r="I88" s="21">
        <v>1</v>
      </c>
      <c r="J88" s="21">
        <v>20</v>
      </c>
      <c r="K88" s="22">
        <v>0.46511627906976744</v>
      </c>
    </row>
    <row r="89" spans="2:11" ht="15" customHeight="1" x14ac:dyDescent="0.15">
      <c r="B89" s="47"/>
      <c r="C89" s="51"/>
      <c r="D89" s="19" t="s">
        <v>69</v>
      </c>
      <c r="E89" s="20">
        <v>141</v>
      </c>
      <c r="F89" s="20">
        <v>65</v>
      </c>
      <c r="G89" s="20">
        <v>76</v>
      </c>
      <c r="H89" s="20">
        <v>69</v>
      </c>
      <c r="I89" s="21">
        <v>3</v>
      </c>
      <c r="J89" s="21">
        <v>74</v>
      </c>
      <c r="K89" s="22">
        <v>0.52482269503546097</v>
      </c>
    </row>
    <row r="90" spans="2:11" ht="15" customHeight="1" x14ac:dyDescent="0.15">
      <c r="B90" s="47"/>
      <c r="C90" s="51"/>
      <c r="D90" s="19" t="s">
        <v>70</v>
      </c>
      <c r="E90" s="20">
        <v>919</v>
      </c>
      <c r="F90" s="20">
        <v>461</v>
      </c>
      <c r="G90" s="20">
        <v>458</v>
      </c>
      <c r="H90" s="20">
        <v>387</v>
      </c>
      <c r="I90" s="21">
        <v>68</v>
      </c>
      <c r="J90" s="21">
        <v>176</v>
      </c>
      <c r="K90" s="22">
        <v>0.19151251360174101</v>
      </c>
    </row>
    <row r="91" spans="2:11" ht="15" customHeight="1" x14ac:dyDescent="0.15">
      <c r="B91" s="47"/>
      <c r="C91" s="51"/>
      <c r="D91" s="19" t="s">
        <v>71</v>
      </c>
      <c r="E91" s="20">
        <v>404</v>
      </c>
      <c r="F91" s="20">
        <v>193</v>
      </c>
      <c r="G91" s="20">
        <v>211</v>
      </c>
      <c r="H91" s="20">
        <v>221</v>
      </c>
      <c r="I91" s="21">
        <v>14</v>
      </c>
      <c r="J91" s="21">
        <v>146</v>
      </c>
      <c r="K91" s="22">
        <v>0.36138613861386137</v>
      </c>
    </row>
    <row r="92" spans="2:11" ht="15" customHeight="1" x14ac:dyDescent="0.15">
      <c r="B92" s="47"/>
      <c r="C92" s="51"/>
      <c r="D92" s="19" t="s">
        <v>72</v>
      </c>
      <c r="E92" s="20">
        <v>633</v>
      </c>
      <c r="F92" s="20">
        <v>292</v>
      </c>
      <c r="G92" s="20">
        <v>341</v>
      </c>
      <c r="H92" s="20">
        <v>270</v>
      </c>
      <c r="I92" s="21">
        <v>42</v>
      </c>
      <c r="J92" s="21">
        <v>127</v>
      </c>
      <c r="K92" s="22">
        <v>0.20063191153238547</v>
      </c>
    </row>
    <row r="93" spans="2:11" ht="15" customHeight="1" x14ac:dyDescent="0.15">
      <c r="B93" s="47"/>
      <c r="C93" s="51"/>
      <c r="D93" s="19" t="s">
        <v>73</v>
      </c>
      <c r="E93" s="20">
        <v>416</v>
      </c>
      <c r="F93" s="20">
        <v>203</v>
      </c>
      <c r="G93" s="20">
        <v>213</v>
      </c>
      <c r="H93" s="20">
        <v>181</v>
      </c>
      <c r="I93" s="21">
        <v>28</v>
      </c>
      <c r="J93" s="21">
        <v>109</v>
      </c>
      <c r="K93" s="22">
        <v>0.26201923076923078</v>
      </c>
    </row>
    <row r="94" spans="2:11" ht="15" customHeight="1" x14ac:dyDescent="0.15">
      <c r="B94" s="47"/>
      <c r="C94" s="51"/>
      <c r="D94" s="19" t="s">
        <v>74</v>
      </c>
      <c r="E94" s="20">
        <v>759</v>
      </c>
      <c r="F94" s="20">
        <v>367</v>
      </c>
      <c r="G94" s="20">
        <v>392</v>
      </c>
      <c r="H94" s="20">
        <v>322</v>
      </c>
      <c r="I94" s="21">
        <v>33</v>
      </c>
      <c r="J94" s="21">
        <v>184</v>
      </c>
      <c r="K94" s="22">
        <v>0.24242424242424243</v>
      </c>
    </row>
    <row r="95" spans="2:11" ht="15" customHeight="1" x14ac:dyDescent="0.15">
      <c r="B95" s="47"/>
      <c r="C95" s="51"/>
      <c r="D95" s="19" t="s">
        <v>75</v>
      </c>
      <c r="E95" s="20">
        <v>226</v>
      </c>
      <c r="F95" s="20">
        <v>118</v>
      </c>
      <c r="G95" s="20">
        <v>108</v>
      </c>
      <c r="H95" s="20">
        <v>92</v>
      </c>
      <c r="I95" s="21">
        <v>7</v>
      </c>
      <c r="J95" s="21">
        <v>61</v>
      </c>
      <c r="K95" s="22">
        <v>0.26991150442477874</v>
      </c>
    </row>
    <row r="96" spans="2:11" ht="15" customHeight="1" x14ac:dyDescent="0.15">
      <c r="B96" s="47"/>
      <c r="C96" s="51"/>
      <c r="D96" s="19" t="s">
        <v>76</v>
      </c>
      <c r="E96" s="20">
        <v>654</v>
      </c>
      <c r="F96" s="20">
        <v>299</v>
      </c>
      <c r="G96" s="20">
        <v>355</v>
      </c>
      <c r="H96" s="20">
        <v>292</v>
      </c>
      <c r="I96" s="21">
        <v>36</v>
      </c>
      <c r="J96" s="21">
        <v>166</v>
      </c>
      <c r="K96" s="22">
        <v>0.25382262996941896</v>
      </c>
    </row>
    <row r="97" spans="2:11" ht="15" customHeight="1" x14ac:dyDescent="0.15">
      <c r="B97" s="47"/>
      <c r="C97" s="51"/>
      <c r="D97" s="19" t="s">
        <v>77</v>
      </c>
      <c r="E97" s="20">
        <v>202</v>
      </c>
      <c r="F97" s="20">
        <v>96</v>
      </c>
      <c r="G97" s="20">
        <v>106</v>
      </c>
      <c r="H97" s="20">
        <v>90</v>
      </c>
      <c r="I97" s="21">
        <v>17</v>
      </c>
      <c r="J97" s="21">
        <v>56</v>
      </c>
      <c r="K97" s="22">
        <v>0.27722772277227725</v>
      </c>
    </row>
    <row r="98" spans="2:11" ht="15" customHeight="1" x14ac:dyDescent="0.15">
      <c r="B98" s="47"/>
      <c r="C98" s="51"/>
      <c r="D98" s="19" t="s">
        <v>78</v>
      </c>
      <c r="E98" s="20">
        <v>279</v>
      </c>
      <c r="F98" s="20">
        <v>130</v>
      </c>
      <c r="G98" s="20">
        <v>149</v>
      </c>
      <c r="H98" s="20">
        <v>146</v>
      </c>
      <c r="I98" s="21">
        <v>5</v>
      </c>
      <c r="J98" s="21">
        <v>124</v>
      </c>
      <c r="K98" s="22">
        <v>0.44444444444444442</v>
      </c>
    </row>
    <row r="99" spans="2:11" ht="15" customHeight="1" x14ac:dyDescent="0.15">
      <c r="B99" s="47"/>
      <c r="C99" s="51"/>
      <c r="D99" s="19" t="s">
        <v>79</v>
      </c>
      <c r="E99" s="20">
        <v>248</v>
      </c>
      <c r="F99" s="20">
        <v>120</v>
      </c>
      <c r="G99" s="20">
        <v>128</v>
      </c>
      <c r="H99" s="20">
        <v>123</v>
      </c>
      <c r="I99" s="21">
        <v>5</v>
      </c>
      <c r="J99" s="21">
        <v>92</v>
      </c>
      <c r="K99" s="22">
        <v>0.37096774193548387</v>
      </c>
    </row>
    <row r="100" spans="2:11" ht="15" customHeight="1" x14ac:dyDescent="0.15">
      <c r="B100" s="47"/>
      <c r="C100" s="51"/>
      <c r="D100" s="19" t="s">
        <v>80</v>
      </c>
      <c r="E100" s="20">
        <v>212</v>
      </c>
      <c r="F100" s="20">
        <v>98</v>
      </c>
      <c r="G100" s="20">
        <v>114</v>
      </c>
      <c r="H100" s="20">
        <v>100</v>
      </c>
      <c r="I100" s="21">
        <v>8</v>
      </c>
      <c r="J100" s="21">
        <v>77</v>
      </c>
      <c r="K100" s="22">
        <v>0.3632075471698113</v>
      </c>
    </row>
    <row r="101" spans="2:11" ht="15" customHeight="1" x14ac:dyDescent="0.15">
      <c r="B101" s="47"/>
      <c r="C101" s="51"/>
      <c r="D101" s="19" t="s">
        <v>81</v>
      </c>
      <c r="E101" s="20">
        <v>1919</v>
      </c>
      <c r="F101" s="20">
        <v>915</v>
      </c>
      <c r="G101" s="20">
        <v>1004</v>
      </c>
      <c r="H101" s="20">
        <v>784</v>
      </c>
      <c r="I101" s="21">
        <v>174</v>
      </c>
      <c r="J101" s="21">
        <v>325</v>
      </c>
      <c r="K101" s="22">
        <v>0.16935904116727463</v>
      </c>
    </row>
    <row r="102" spans="2:11" ht="15" customHeight="1" x14ac:dyDescent="0.15">
      <c r="B102" s="47"/>
      <c r="C102" s="51"/>
      <c r="D102" s="19" t="s">
        <v>82</v>
      </c>
      <c r="E102" s="20">
        <v>944</v>
      </c>
      <c r="F102" s="20">
        <v>459</v>
      </c>
      <c r="G102" s="20">
        <v>485</v>
      </c>
      <c r="H102" s="20">
        <v>404</v>
      </c>
      <c r="I102" s="21">
        <v>48</v>
      </c>
      <c r="J102" s="23">
        <v>295</v>
      </c>
      <c r="K102" s="24">
        <v>0.3125</v>
      </c>
    </row>
    <row r="103" spans="2:11" ht="15" customHeight="1" x14ac:dyDescent="0.15">
      <c r="B103" s="47"/>
      <c r="C103" s="51"/>
      <c r="D103" s="19" t="s">
        <v>83</v>
      </c>
      <c r="E103" s="20">
        <v>182</v>
      </c>
      <c r="F103" s="20">
        <v>90</v>
      </c>
      <c r="G103" s="20">
        <v>92</v>
      </c>
      <c r="H103" s="20">
        <v>89</v>
      </c>
      <c r="I103" s="21">
        <v>6</v>
      </c>
      <c r="J103" s="23">
        <v>79</v>
      </c>
      <c r="K103" s="24">
        <v>0.43406593406593408</v>
      </c>
    </row>
    <row r="104" spans="2:11" ht="15" customHeight="1" x14ac:dyDescent="0.15">
      <c r="B104" s="47"/>
      <c r="C104" s="51"/>
      <c r="D104" s="33" t="s">
        <v>106</v>
      </c>
      <c r="E104" s="35">
        <f t="shared" ref="E104:J104" si="6">SUM(E85:E103)</f>
        <v>8553</v>
      </c>
      <c r="F104" s="35">
        <f t="shared" si="6"/>
        <v>4102</v>
      </c>
      <c r="G104" s="35">
        <f t="shared" si="6"/>
        <v>4451</v>
      </c>
      <c r="H104" s="35">
        <f t="shared" si="6"/>
        <v>3759</v>
      </c>
      <c r="I104" s="35">
        <f t="shared" si="6"/>
        <v>508</v>
      </c>
      <c r="J104" s="35">
        <f t="shared" si="6"/>
        <v>2278</v>
      </c>
      <c r="K104" s="37">
        <f>J104/E104</f>
        <v>0.26633929615339647</v>
      </c>
    </row>
    <row r="105" spans="2:11" ht="15" customHeight="1" x14ac:dyDescent="0.15">
      <c r="B105" s="47"/>
      <c r="C105" s="51" t="s">
        <v>116</v>
      </c>
      <c r="D105" s="12" t="s">
        <v>84</v>
      </c>
      <c r="E105" s="13">
        <v>443</v>
      </c>
      <c r="F105" s="13">
        <v>204</v>
      </c>
      <c r="G105" s="13">
        <v>239</v>
      </c>
      <c r="H105" s="13">
        <v>174</v>
      </c>
      <c r="I105" s="13">
        <v>26</v>
      </c>
      <c r="J105" s="13">
        <v>112</v>
      </c>
      <c r="K105" s="14">
        <v>0.25282167042889392</v>
      </c>
    </row>
    <row r="106" spans="2:11" ht="15" customHeight="1" x14ac:dyDescent="0.15">
      <c r="B106" s="47"/>
      <c r="C106" s="51"/>
      <c r="D106" s="12" t="s">
        <v>85</v>
      </c>
      <c r="E106" s="13">
        <v>1031</v>
      </c>
      <c r="F106" s="13">
        <v>493</v>
      </c>
      <c r="G106" s="13">
        <v>538</v>
      </c>
      <c r="H106" s="13">
        <v>430</v>
      </c>
      <c r="I106" s="13">
        <v>78</v>
      </c>
      <c r="J106" s="13">
        <v>278</v>
      </c>
      <c r="K106" s="14">
        <v>0.2696411251212415</v>
      </c>
    </row>
    <row r="107" spans="2:11" ht="15" customHeight="1" x14ac:dyDescent="0.15">
      <c r="B107" s="47"/>
      <c r="C107" s="51"/>
      <c r="D107" s="12" t="s">
        <v>86</v>
      </c>
      <c r="E107" s="13">
        <v>498</v>
      </c>
      <c r="F107" s="13">
        <v>236</v>
      </c>
      <c r="G107" s="13">
        <v>262</v>
      </c>
      <c r="H107" s="13">
        <v>208</v>
      </c>
      <c r="I107" s="13">
        <v>49</v>
      </c>
      <c r="J107" s="13">
        <v>107</v>
      </c>
      <c r="K107" s="14">
        <v>0.21485943775100402</v>
      </c>
    </row>
    <row r="108" spans="2:11" ht="15" customHeight="1" x14ac:dyDescent="0.15">
      <c r="B108" s="47"/>
      <c r="C108" s="51"/>
      <c r="D108" s="12" t="s">
        <v>87</v>
      </c>
      <c r="E108" s="13">
        <v>2381</v>
      </c>
      <c r="F108" s="13">
        <v>1161</v>
      </c>
      <c r="G108" s="13">
        <v>1220</v>
      </c>
      <c r="H108" s="13">
        <v>1083</v>
      </c>
      <c r="I108" s="13">
        <v>163</v>
      </c>
      <c r="J108" s="13">
        <v>377</v>
      </c>
      <c r="K108" s="14">
        <v>0.15833683326333473</v>
      </c>
    </row>
    <row r="109" spans="2:11" ht="15" customHeight="1" x14ac:dyDescent="0.15">
      <c r="B109" s="47"/>
      <c r="C109" s="51"/>
      <c r="D109" s="12" t="s">
        <v>88</v>
      </c>
      <c r="E109" s="13">
        <v>1515</v>
      </c>
      <c r="F109" s="13">
        <v>721</v>
      </c>
      <c r="G109" s="13">
        <v>794</v>
      </c>
      <c r="H109" s="13">
        <v>694</v>
      </c>
      <c r="I109" s="13">
        <v>100</v>
      </c>
      <c r="J109" s="13">
        <v>428</v>
      </c>
      <c r="K109" s="14">
        <v>0.28250825082508252</v>
      </c>
    </row>
    <row r="110" spans="2:11" ht="15" customHeight="1" x14ac:dyDescent="0.15">
      <c r="B110" s="47"/>
      <c r="C110" s="51"/>
      <c r="D110" s="12" t="s">
        <v>89</v>
      </c>
      <c r="E110" s="13">
        <v>852</v>
      </c>
      <c r="F110" s="13">
        <v>408</v>
      </c>
      <c r="G110" s="13">
        <v>444</v>
      </c>
      <c r="H110" s="25">
        <v>397</v>
      </c>
      <c r="I110" s="13">
        <v>50</v>
      </c>
      <c r="J110" s="13">
        <v>239</v>
      </c>
      <c r="K110" s="14">
        <v>0.28051643192488263</v>
      </c>
    </row>
    <row r="111" spans="2:11" ht="15" customHeight="1" x14ac:dyDescent="0.15">
      <c r="B111" s="47"/>
      <c r="C111" s="51"/>
      <c r="D111" s="12" t="s">
        <v>90</v>
      </c>
      <c r="E111" s="13">
        <v>795</v>
      </c>
      <c r="F111" s="13">
        <v>375</v>
      </c>
      <c r="G111" s="26">
        <v>420</v>
      </c>
      <c r="H111" s="27">
        <v>350</v>
      </c>
      <c r="I111" s="28">
        <v>55</v>
      </c>
      <c r="J111" s="13">
        <v>317</v>
      </c>
      <c r="K111" s="14">
        <v>0.3987421383647799</v>
      </c>
    </row>
    <row r="112" spans="2:11" ht="15" customHeight="1" x14ac:dyDescent="0.15">
      <c r="B112" s="47"/>
      <c r="C112" s="51"/>
      <c r="D112" s="12" t="s">
        <v>91</v>
      </c>
      <c r="E112" s="13">
        <v>727</v>
      </c>
      <c r="F112" s="13">
        <v>335</v>
      </c>
      <c r="G112" s="26">
        <v>392</v>
      </c>
      <c r="H112" s="27">
        <v>352</v>
      </c>
      <c r="I112" s="28">
        <v>23</v>
      </c>
      <c r="J112" s="13">
        <v>324</v>
      </c>
      <c r="K112" s="14">
        <v>0.44566712517193946</v>
      </c>
    </row>
    <row r="113" spans="2:11" ht="15" customHeight="1" x14ac:dyDescent="0.15">
      <c r="B113" s="48"/>
      <c r="C113" s="51"/>
      <c r="D113" s="33" t="s">
        <v>106</v>
      </c>
      <c r="E113" s="34">
        <f t="shared" ref="E113:J113" si="7">SUM(E105:E112)</f>
        <v>8242</v>
      </c>
      <c r="F113" s="34">
        <f t="shared" si="7"/>
        <v>3933</v>
      </c>
      <c r="G113" s="34">
        <f t="shared" si="7"/>
        <v>4309</v>
      </c>
      <c r="H113" s="35">
        <f t="shared" si="7"/>
        <v>3688</v>
      </c>
      <c r="I113" s="34">
        <f t="shared" si="7"/>
        <v>544</v>
      </c>
      <c r="J113" s="34">
        <f t="shared" si="7"/>
        <v>2182</v>
      </c>
      <c r="K113" s="36">
        <f>J113/E113</f>
        <v>0.26474156758068429</v>
      </c>
    </row>
    <row r="114" spans="2:11" s="4" customFormat="1" ht="15" customHeight="1" x14ac:dyDescent="0.15">
      <c r="B114" s="52" t="s">
        <v>117</v>
      </c>
      <c r="C114" s="53"/>
      <c r="D114" s="54"/>
      <c r="E114" s="29">
        <f t="shared" ref="E114:J114" si="8">E19+E37+E43+E63+E77+E84+E104+E113</f>
        <v>68834</v>
      </c>
      <c r="F114" s="29">
        <f t="shared" si="8"/>
        <v>32613</v>
      </c>
      <c r="G114" s="29">
        <f>G19+G37+G43+G63+G77+G84+G104+G113</f>
        <v>36221</v>
      </c>
      <c r="H114" s="29">
        <f t="shared" si="8"/>
        <v>30114</v>
      </c>
      <c r="I114" s="29">
        <f t="shared" si="8"/>
        <v>4204</v>
      </c>
      <c r="J114" s="29">
        <f t="shared" si="8"/>
        <v>19025</v>
      </c>
      <c r="K114" s="30">
        <f>J114/E114</f>
        <v>0.27638957491937122</v>
      </c>
    </row>
    <row r="115" spans="2:11" x14ac:dyDescent="0.15">
      <c r="K115" s="31"/>
    </row>
    <row r="116" spans="2:11" x14ac:dyDescent="0.15">
      <c r="E116" s="32"/>
    </row>
  </sheetData>
  <mergeCells count="16">
    <mergeCell ref="B5:B19"/>
    <mergeCell ref="C5:C19"/>
    <mergeCell ref="B20:B37"/>
    <mergeCell ref="C20:C37"/>
    <mergeCell ref="B38:B43"/>
    <mergeCell ref="C38:C43"/>
    <mergeCell ref="B85:B113"/>
    <mergeCell ref="C85:C104"/>
    <mergeCell ref="C105:C113"/>
    <mergeCell ref="B114:D114"/>
    <mergeCell ref="B44:B63"/>
    <mergeCell ref="C44:C63"/>
    <mergeCell ref="B64:B77"/>
    <mergeCell ref="C64:C77"/>
    <mergeCell ref="B78:B84"/>
    <mergeCell ref="C78:C84"/>
  </mergeCells>
  <phoneticPr fontId="27"/>
  <conditionalFormatting sqref="K85:K103">
    <cfRule type="cellIs" dxfId="1" priority="1" stopIfTrue="1" operator="greaterThan">
      <formula>100</formula>
    </cfRule>
  </conditionalFormatting>
  <printOptions horizontalCentered="1"/>
  <pageMargins left="0.43307086614173229" right="0.35433070866141736" top="0.51181102362204722" bottom="1.1023622047244095" header="0.47244094488188981" footer="0.51181102362204722"/>
  <pageSetup paperSize="9" scale="84" orientation="portrait" blackAndWhite="1" r:id="rId1"/>
  <headerFooter alignWithMargins="0"/>
  <rowBreaks count="1" manualBreakCount="1">
    <brk id="63" min="1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1:K116"/>
  <sheetViews>
    <sheetView tabSelected="1" zoomScale="70" zoomScaleNormal="70" workbookViewId="0">
      <pane ySplit="4" topLeftCell="A5" activePane="bottomLeft" state="frozen"/>
      <selection pane="bottomLeft" activeCell="O106" sqref="O106"/>
    </sheetView>
  </sheetViews>
  <sheetFormatPr defaultRowHeight="13.5" x14ac:dyDescent="0.15"/>
  <cols>
    <col min="1" max="1" width="2.375" style="2" customWidth="1"/>
    <col min="2" max="2" width="11.375" style="4" customWidth="1"/>
    <col min="3" max="3" width="9" style="4"/>
    <col min="4" max="4" width="13.75" style="2" customWidth="1"/>
    <col min="5" max="5" width="10.25" style="5" customWidth="1"/>
    <col min="6" max="10" width="9.375" style="5" customWidth="1"/>
    <col min="11" max="11" width="9.375" style="2" customWidth="1"/>
    <col min="12" max="12" width="2.5" style="2" customWidth="1"/>
    <col min="13" max="16384" width="9" style="2"/>
  </cols>
  <sheetData>
    <row r="1" spans="2:11" x14ac:dyDescent="0.15">
      <c r="B1" s="1"/>
      <c r="C1" s="1"/>
      <c r="E1" s="2"/>
      <c r="F1" s="1"/>
      <c r="G1" s="2"/>
      <c r="H1" s="2"/>
      <c r="I1" s="2"/>
      <c r="J1" s="2"/>
    </row>
    <row r="2" spans="2:11" ht="21" x14ac:dyDescent="0.15">
      <c r="B2" s="3" t="s">
        <v>124</v>
      </c>
      <c r="C2" s="1"/>
      <c r="E2" s="2"/>
      <c r="F2" s="1"/>
      <c r="G2" s="2"/>
      <c r="H2" s="2"/>
      <c r="I2" s="2"/>
      <c r="J2" s="2"/>
    </row>
    <row r="3" spans="2:11" ht="18" customHeight="1" x14ac:dyDescent="0.15">
      <c r="K3" s="6"/>
    </row>
    <row r="4" spans="2:11" s="4" customFormat="1" ht="27" x14ac:dyDescent="0.15">
      <c r="B4" s="7" t="s">
        <v>92</v>
      </c>
      <c r="C4" s="8" t="s">
        <v>93</v>
      </c>
      <c r="D4" s="9" t="s">
        <v>94</v>
      </c>
      <c r="E4" s="10" t="s">
        <v>95</v>
      </c>
      <c r="F4" s="10" t="s">
        <v>118</v>
      </c>
      <c r="G4" s="10" t="s">
        <v>119</v>
      </c>
      <c r="H4" s="10" t="s">
        <v>96</v>
      </c>
      <c r="I4" s="10" t="s">
        <v>97</v>
      </c>
      <c r="J4" s="10" t="s">
        <v>98</v>
      </c>
      <c r="K4" s="11" t="s">
        <v>99</v>
      </c>
    </row>
    <row r="5" spans="2:11" ht="15" customHeight="1" x14ac:dyDescent="0.15">
      <c r="B5" s="44" t="s">
        <v>0</v>
      </c>
      <c r="C5" s="46" t="s">
        <v>0</v>
      </c>
      <c r="D5" s="12" t="s">
        <v>1</v>
      </c>
      <c r="E5" s="13">
        <v>1569</v>
      </c>
      <c r="F5" s="13">
        <v>742</v>
      </c>
      <c r="G5" s="13">
        <v>827</v>
      </c>
      <c r="H5" s="13">
        <v>747</v>
      </c>
      <c r="I5" s="13">
        <v>99</v>
      </c>
      <c r="J5" s="13">
        <v>406</v>
      </c>
      <c r="K5" s="14">
        <v>0.25876354365838111</v>
      </c>
    </row>
    <row r="6" spans="2:11" ht="15" customHeight="1" x14ac:dyDescent="0.15">
      <c r="B6" s="45"/>
      <c r="C6" s="47"/>
      <c r="D6" s="12" t="s">
        <v>2</v>
      </c>
      <c r="E6" s="13">
        <v>1147</v>
      </c>
      <c r="F6" s="13">
        <v>564</v>
      </c>
      <c r="G6" s="13">
        <v>583</v>
      </c>
      <c r="H6" s="13">
        <v>529</v>
      </c>
      <c r="I6" s="13">
        <v>76</v>
      </c>
      <c r="J6" s="13">
        <v>325</v>
      </c>
      <c r="K6" s="14">
        <v>0.28334786399302531</v>
      </c>
    </row>
    <row r="7" spans="2:11" ht="15" customHeight="1" x14ac:dyDescent="0.15">
      <c r="B7" s="45"/>
      <c r="C7" s="47"/>
      <c r="D7" s="12" t="s">
        <v>3</v>
      </c>
      <c r="E7" s="13">
        <v>529</v>
      </c>
      <c r="F7" s="13">
        <v>265</v>
      </c>
      <c r="G7" s="13">
        <v>264</v>
      </c>
      <c r="H7" s="13">
        <v>243</v>
      </c>
      <c r="I7" s="13">
        <v>17</v>
      </c>
      <c r="J7" s="13">
        <v>134</v>
      </c>
      <c r="K7" s="14">
        <v>0.25330812854442342</v>
      </c>
    </row>
    <row r="8" spans="2:11" ht="15" customHeight="1" x14ac:dyDescent="0.15">
      <c r="B8" s="45"/>
      <c r="C8" s="47"/>
      <c r="D8" s="12" t="s">
        <v>100</v>
      </c>
      <c r="E8" s="13">
        <v>1524</v>
      </c>
      <c r="F8" s="13">
        <v>720</v>
      </c>
      <c r="G8" s="13">
        <v>804</v>
      </c>
      <c r="H8" s="13">
        <v>653</v>
      </c>
      <c r="I8" s="13">
        <v>60</v>
      </c>
      <c r="J8" s="13">
        <v>420</v>
      </c>
      <c r="K8" s="14">
        <v>0.27559055118110237</v>
      </c>
    </row>
    <row r="9" spans="2:11" ht="15" customHeight="1" x14ac:dyDescent="0.15">
      <c r="B9" s="45"/>
      <c r="C9" s="47"/>
      <c r="D9" s="12" t="s">
        <v>4</v>
      </c>
      <c r="E9" s="13">
        <v>501</v>
      </c>
      <c r="F9" s="13">
        <v>231</v>
      </c>
      <c r="G9" s="13">
        <v>270</v>
      </c>
      <c r="H9" s="13">
        <v>224</v>
      </c>
      <c r="I9" s="13">
        <v>24</v>
      </c>
      <c r="J9" s="13">
        <v>176</v>
      </c>
      <c r="K9" s="14">
        <v>0.35129740518962077</v>
      </c>
    </row>
    <row r="10" spans="2:11" ht="15" customHeight="1" x14ac:dyDescent="0.15">
      <c r="B10" s="45"/>
      <c r="C10" s="47"/>
      <c r="D10" s="12" t="s">
        <v>5</v>
      </c>
      <c r="E10" s="13">
        <v>659</v>
      </c>
      <c r="F10" s="13">
        <v>297</v>
      </c>
      <c r="G10" s="13">
        <v>362</v>
      </c>
      <c r="H10" s="13">
        <v>290</v>
      </c>
      <c r="I10" s="13">
        <v>59</v>
      </c>
      <c r="J10" s="13">
        <v>124</v>
      </c>
      <c r="K10" s="14">
        <v>0.18816388467374812</v>
      </c>
    </row>
    <row r="11" spans="2:11" ht="15" customHeight="1" x14ac:dyDescent="0.15">
      <c r="B11" s="45"/>
      <c r="C11" s="47"/>
      <c r="D11" s="12" t="s">
        <v>120</v>
      </c>
      <c r="E11" s="13">
        <v>803</v>
      </c>
      <c r="F11" s="13">
        <v>373</v>
      </c>
      <c r="G11" s="13">
        <v>430</v>
      </c>
      <c r="H11" s="13">
        <v>376</v>
      </c>
      <c r="I11" s="13">
        <v>48</v>
      </c>
      <c r="J11" s="13">
        <v>180</v>
      </c>
      <c r="K11" s="14">
        <v>0.22415940224159403</v>
      </c>
    </row>
    <row r="12" spans="2:11" ht="15" customHeight="1" x14ac:dyDescent="0.15">
      <c r="B12" s="45"/>
      <c r="C12" s="47"/>
      <c r="D12" s="12" t="s">
        <v>101</v>
      </c>
      <c r="E12" s="13">
        <v>1055</v>
      </c>
      <c r="F12" s="13">
        <v>522</v>
      </c>
      <c r="G12" s="13">
        <v>533</v>
      </c>
      <c r="H12" s="13">
        <v>457</v>
      </c>
      <c r="I12" s="13">
        <v>65</v>
      </c>
      <c r="J12" s="13">
        <v>327</v>
      </c>
      <c r="K12" s="14">
        <v>0.30995260663507107</v>
      </c>
    </row>
    <row r="13" spans="2:11" ht="15" customHeight="1" x14ac:dyDescent="0.15">
      <c r="B13" s="45"/>
      <c r="C13" s="47"/>
      <c r="D13" s="12" t="s">
        <v>6</v>
      </c>
      <c r="E13" s="13">
        <v>88</v>
      </c>
      <c r="F13" s="13">
        <v>36</v>
      </c>
      <c r="G13" s="13">
        <v>52</v>
      </c>
      <c r="H13" s="13">
        <v>59</v>
      </c>
      <c r="I13" s="13">
        <v>2</v>
      </c>
      <c r="J13" s="13">
        <v>35</v>
      </c>
      <c r="K13" s="14">
        <v>0.39772727272727271</v>
      </c>
    </row>
    <row r="14" spans="2:11" ht="15" customHeight="1" x14ac:dyDescent="0.15">
      <c r="B14" s="45"/>
      <c r="C14" s="47"/>
      <c r="D14" s="12" t="s">
        <v>102</v>
      </c>
      <c r="E14" s="13">
        <v>3072</v>
      </c>
      <c r="F14" s="13">
        <v>1407</v>
      </c>
      <c r="G14" s="13">
        <v>1665</v>
      </c>
      <c r="H14" s="13">
        <v>1546</v>
      </c>
      <c r="I14" s="13">
        <v>121</v>
      </c>
      <c r="J14" s="13">
        <v>884</v>
      </c>
      <c r="K14" s="14">
        <v>0.28776041666666669</v>
      </c>
    </row>
    <row r="15" spans="2:11" ht="15" customHeight="1" x14ac:dyDescent="0.15">
      <c r="B15" s="45"/>
      <c r="C15" s="47"/>
      <c r="D15" s="12" t="s">
        <v>103</v>
      </c>
      <c r="E15" s="13">
        <v>1657</v>
      </c>
      <c r="F15" s="13">
        <v>769</v>
      </c>
      <c r="G15" s="13">
        <v>888</v>
      </c>
      <c r="H15" s="13">
        <v>761</v>
      </c>
      <c r="I15" s="13">
        <v>84</v>
      </c>
      <c r="J15" s="13">
        <v>402</v>
      </c>
      <c r="K15" s="15">
        <v>0.24260712130356066</v>
      </c>
    </row>
    <row r="16" spans="2:11" ht="15" customHeight="1" x14ac:dyDescent="0.15">
      <c r="B16" s="45"/>
      <c r="C16" s="47"/>
      <c r="D16" s="12" t="s">
        <v>104</v>
      </c>
      <c r="E16" s="13">
        <v>1944</v>
      </c>
      <c r="F16" s="13">
        <v>962</v>
      </c>
      <c r="G16" s="13">
        <v>982</v>
      </c>
      <c r="H16" s="13">
        <v>525</v>
      </c>
      <c r="I16" s="13">
        <v>372</v>
      </c>
      <c r="J16" s="13">
        <v>37</v>
      </c>
      <c r="K16" s="15">
        <v>1.9032921810699589E-2</v>
      </c>
    </row>
    <row r="17" spans="2:11" ht="15" customHeight="1" x14ac:dyDescent="0.15">
      <c r="B17" s="45"/>
      <c r="C17" s="47"/>
      <c r="D17" s="12" t="s">
        <v>105</v>
      </c>
      <c r="E17" s="13">
        <v>1682</v>
      </c>
      <c r="F17" s="13">
        <v>795</v>
      </c>
      <c r="G17" s="13">
        <v>887</v>
      </c>
      <c r="H17" s="13">
        <v>735</v>
      </c>
      <c r="I17" s="13">
        <v>112</v>
      </c>
      <c r="J17" s="13">
        <v>511</v>
      </c>
      <c r="K17" s="15">
        <v>0.3038049940546968</v>
      </c>
    </row>
    <row r="18" spans="2:11" ht="15" customHeight="1" x14ac:dyDescent="0.15">
      <c r="B18" s="45"/>
      <c r="C18" s="47"/>
      <c r="D18" s="12" t="s">
        <v>15</v>
      </c>
      <c r="E18" s="13">
        <v>1667</v>
      </c>
      <c r="F18" s="13">
        <v>788</v>
      </c>
      <c r="G18" s="13">
        <v>879</v>
      </c>
      <c r="H18" s="13">
        <v>778</v>
      </c>
      <c r="I18" s="13">
        <v>109</v>
      </c>
      <c r="J18" s="13">
        <v>332</v>
      </c>
      <c r="K18" s="15">
        <v>0.19916016796640673</v>
      </c>
    </row>
    <row r="19" spans="2:11" s="4" customFormat="1" x14ac:dyDescent="0.15">
      <c r="B19" s="45"/>
      <c r="C19" s="48"/>
      <c r="D19" s="33" t="s">
        <v>106</v>
      </c>
      <c r="E19" s="34">
        <f t="shared" ref="E19:J19" si="0">SUM(E5:E18)</f>
        <v>17897</v>
      </c>
      <c r="F19" s="34">
        <f t="shared" si="0"/>
        <v>8471</v>
      </c>
      <c r="G19" s="34">
        <f t="shared" si="0"/>
        <v>9426</v>
      </c>
      <c r="H19" s="34">
        <f t="shared" si="0"/>
        <v>7923</v>
      </c>
      <c r="I19" s="34">
        <f t="shared" si="0"/>
        <v>1248</v>
      </c>
      <c r="J19" s="34">
        <f t="shared" si="0"/>
        <v>4293</v>
      </c>
      <c r="K19" s="36">
        <f>J19/E19</f>
        <v>0.23987260434709728</v>
      </c>
    </row>
    <row r="20" spans="2:11" ht="15" customHeight="1" x14ac:dyDescent="0.15">
      <c r="B20" s="44" t="s">
        <v>7</v>
      </c>
      <c r="C20" s="44" t="s">
        <v>7</v>
      </c>
      <c r="D20" s="12" t="s">
        <v>8</v>
      </c>
      <c r="E20" s="13">
        <v>1563</v>
      </c>
      <c r="F20" s="13">
        <v>729</v>
      </c>
      <c r="G20" s="13">
        <v>834</v>
      </c>
      <c r="H20" s="13">
        <v>710</v>
      </c>
      <c r="I20" s="13">
        <v>109</v>
      </c>
      <c r="J20" s="13">
        <v>294</v>
      </c>
      <c r="K20" s="14">
        <v>0.18809980806142035</v>
      </c>
    </row>
    <row r="21" spans="2:11" ht="15" customHeight="1" x14ac:dyDescent="0.15">
      <c r="B21" s="45"/>
      <c r="C21" s="45"/>
      <c r="D21" s="12" t="s">
        <v>9</v>
      </c>
      <c r="E21" s="13">
        <v>1237</v>
      </c>
      <c r="F21" s="13">
        <v>565</v>
      </c>
      <c r="G21" s="13">
        <v>672</v>
      </c>
      <c r="H21" s="13">
        <v>502</v>
      </c>
      <c r="I21" s="13">
        <v>127</v>
      </c>
      <c r="J21" s="13">
        <v>272</v>
      </c>
      <c r="K21" s="14">
        <v>0.21988682295877121</v>
      </c>
    </row>
    <row r="22" spans="2:11" ht="15" customHeight="1" x14ac:dyDescent="0.15">
      <c r="B22" s="45"/>
      <c r="C22" s="45"/>
      <c r="D22" s="12" t="s">
        <v>10</v>
      </c>
      <c r="E22" s="13">
        <v>2150</v>
      </c>
      <c r="F22" s="13">
        <v>1017</v>
      </c>
      <c r="G22" s="13">
        <v>1133</v>
      </c>
      <c r="H22" s="13">
        <v>900</v>
      </c>
      <c r="I22" s="13">
        <v>170</v>
      </c>
      <c r="J22" s="13">
        <v>553</v>
      </c>
      <c r="K22" s="14">
        <v>0.25720930232558137</v>
      </c>
    </row>
    <row r="23" spans="2:11" ht="15" customHeight="1" x14ac:dyDescent="0.15">
      <c r="B23" s="45"/>
      <c r="C23" s="45"/>
      <c r="D23" s="12" t="s">
        <v>11</v>
      </c>
      <c r="E23" s="13">
        <v>803</v>
      </c>
      <c r="F23" s="13">
        <v>381</v>
      </c>
      <c r="G23" s="13">
        <v>422</v>
      </c>
      <c r="H23" s="13">
        <v>340</v>
      </c>
      <c r="I23" s="13">
        <v>71</v>
      </c>
      <c r="J23" s="13">
        <v>221</v>
      </c>
      <c r="K23" s="14">
        <v>0.27521793275217932</v>
      </c>
    </row>
    <row r="24" spans="2:11" ht="15" customHeight="1" x14ac:dyDescent="0.15">
      <c r="B24" s="45"/>
      <c r="C24" s="45"/>
      <c r="D24" s="12" t="s">
        <v>12</v>
      </c>
      <c r="E24" s="13">
        <v>1173</v>
      </c>
      <c r="F24" s="13">
        <v>559</v>
      </c>
      <c r="G24" s="13">
        <v>614</v>
      </c>
      <c r="H24" s="13">
        <v>545</v>
      </c>
      <c r="I24" s="13">
        <v>70</v>
      </c>
      <c r="J24" s="13">
        <v>424</v>
      </c>
      <c r="K24" s="14">
        <v>0.36146632566069908</v>
      </c>
    </row>
    <row r="25" spans="2:11" ht="15" customHeight="1" x14ac:dyDescent="0.15">
      <c r="B25" s="45"/>
      <c r="C25" s="45"/>
      <c r="D25" s="12" t="s">
        <v>13</v>
      </c>
      <c r="E25" s="13">
        <v>486</v>
      </c>
      <c r="F25" s="13">
        <v>229</v>
      </c>
      <c r="G25" s="13">
        <v>257</v>
      </c>
      <c r="H25" s="13">
        <v>228</v>
      </c>
      <c r="I25" s="13">
        <v>11</v>
      </c>
      <c r="J25" s="13">
        <v>256</v>
      </c>
      <c r="K25" s="14">
        <v>0.52674897119341568</v>
      </c>
    </row>
    <row r="26" spans="2:11" ht="15" customHeight="1" x14ac:dyDescent="0.15">
      <c r="B26" s="45"/>
      <c r="C26" s="45"/>
      <c r="D26" s="12" t="s">
        <v>14</v>
      </c>
      <c r="E26" s="13">
        <v>373</v>
      </c>
      <c r="F26" s="13">
        <v>186</v>
      </c>
      <c r="G26" s="13">
        <v>187</v>
      </c>
      <c r="H26" s="13">
        <v>170</v>
      </c>
      <c r="I26" s="13">
        <v>7</v>
      </c>
      <c r="J26" s="13">
        <v>146</v>
      </c>
      <c r="K26" s="14">
        <v>0.39142091152815012</v>
      </c>
    </row>
    <row r="27" spans="2:11" ht="15" customHeight="1" x14ac:dyDescent="0.15">
      <c r="B27" s="45"/>
      <c r="C27" s="45"/>
      <c r="D27" s="12" t="s">
        <v>16</v>
      </c>
      <c r="E27" s="13">
        <v>672</v>
      </c>
      <c r="F27" s="13">
        <v>316</v>
      </c>
      <c r="G27" s="13">
        <v>356</v>
      </c>
      <c r="H27" s="13">
        <v>303</v>
      </c>
      <c r="I27" s="13">
        <v>29</v>
      </c>
      <c r="J27" s="13">
        <v>341</v>
      </c>
      <c r="K27" s="14">
        <v>0.50744047619047616</v>
      </c>
    </row>
    <row r="28" spans="2:11" ht="15" customHeight="1" x14ac:dyDescent="0.15">
      <c r="B28" s="45"/>
      <c r="C28" s="45"/>
      <c r="D28" s="12" t="s">
        <v>17</v>
      </c>
      <c r="E28" s="13">
        <v>779</v>
      </c>
      <c r="F28" s="13">
        <v>357</v>
      </c>
      <c r="G28" s="13">
        <v>422</v>
      </c>
      <c r="H28" s="13">
        <v>360</v>
      </c>
      <c r="I28" s="13">
        <v>21</v>
      </c>
      <c r="J28" s="13">
        <v>406</v>
      </c>
      <c r="K28" s="14">
        <v>0.52118100128369704</v>
      </c>
    </row>
    <row r="29" spans="2:11" ht="15" customHeight="1" x14ac:dyDescent="0.15">
      <c r="B29" s="45"/>
      <c r="C29" s="45"/>
      <c r="D29" s="12" t="s">
        <v>18</v>
      </c>
      <c r="E29" s="13">
        <v>257</v>
      </c>
      <c r="F29" s="13">
        <v>121</v>
      </c>
      <c r="G29" s="13">
        <v>136</v>
      </c>
      <c r="H29" s="13">
        <v>124</v>
      </c>
      <c r="I29" s="13">
        <v>12</v>
      </c>
      <c r="J29" s="13">
        <v>151</v>
      </c>
      <c r="K29" s="14">
        <v>0.58754863813229574</v>
      </c>
    </row>
    <row r="30" spans="2:11" ht="15" customHeight="1" x14ac:dyDescent="0.15">
      <c r="B30" s="45"/>
      <c r="C30" s="45"/>
      <c r="D30" s="12" t="s">
        <v>19</v>
      </c>
      <c r="E30" s="13">
        <v>179</v>
      </c>
      <c r="F30" s="13">
        <v>88</v>
      </c>
      <c r="G30" s="13">
        <v>91</v>
      </c>
      <c r="H30" s="13">
        <v>66</v>
      </c>
      <c r="I30" s="13">
        <v>4</v>
      </c>
      <c r="J30" s="13">
        <v>34</v>
      </c>
      <c r="K30" s="14">
        <v>0.18994413407821228</v>
      </c>
    </row>
    <row r="31" spans="2:11" x14ac:dyDescent="0.15">
      <c r="B31" s="45"/>
      <c r="C31" s="45"/>
      <c r="D31" s="12" t="s">
        <v>107</v>
      </c>
      <c r="E31" s="13">
        <v>1434</v>
      </c>
      <c r="F31" s="13">
        <v>663</v>
      </c>
      <c r="G31" s="13">
        <v>771</v>
      </c>
      <c r="H31" s="13">
        <v>596</v>
      </c>
      <c r="I31" s="13">
        <v>121</v>
      </c>
      <c r="J31" s="13">
        <v>95</v>
      </c>
      <c r="K31" s="14">
        <v>6.6248256624825669E-2</v>
      </c>
    </row>
    <row r="32" spans="2:11" x14ac:dyDescent="0.15">
      <c r="B32" s="45"/>
      <c r="C32" s="45"/>
      <c r="D32" s="12" t="s">
        <v>108</v>
      </c>
      <c r="E32" s="13">
        <v>1602</v>
      </c>
      <c r="F32" s="13">
        <v>786</v>
      </c>
      <c r="G32" s="13">
        <v>816</v>
      </c>
      <c r="H32" s="13">
        <v>642</v>
      </c>
      <c r="I32" s="13">
        <v>125</v>
      </c>
      <c r="J32" s="13">
        <v>103</v>
      </c>
      <c r="K32" s="14">
        <v>6.4294631710362052E-2</v>
      </c>
    </row>
    <row r="33" spans="2:11" x14ac:dyDescent="0.15">
      <c r="B33" s="45"/>
      <c r="C33" s="45"/>
      <c r="D33" s="12" t="s">
        <v>109</v>
      </c>
      <c r="E33" s="13">
        <v>928</v>
      </c>
      <c r="F33" s="13">
        <v>441</v>
      </c>
      <c r="G33" s="13">
        <v>487</v>
      </c>
      <c r="H33" s="13">
        <v>269</v>
      </c>
      <c r="I33" s="13">
        <v>46</v>
      </c>
      <c r="J33" s="13">
        <v>23</v>
      </c>
      <c r="K33" s="14">
        <v>2.4784482758620691E-2</v>
      </c>
    </row>
    <row r="34" spans="2:11" x14ac:dyDescent="0.15">
      <c r="B34" s="45"/>
      <c r="C34" s="45"/>
      <c r="D34" s="12" t="s">
        <v>110</v>
      </c>
      <c r="E34" s="13">
        <v>773</v>
      </c>
      <c r="F34" s="13">
        <v>377</v>
      </c>
      <c r="G34" s="13">
        <v>396</v>
      </c>
      <c r="H34" s="13">
        <v>287</v>
      </c>
      <c r="I34" s="13">
        <v>89</v>
      </c>
      <c r="J34" s="13">
        <v>76</v>
      </c>
      <c r="K34" s="14">
        <v>9.8318240620957315E-2</v>
      </c>
    </row>
    <row r="35" spans="2:11" x14ac:dyDescent="0.15">
      <c r="B35" s="45"/>
      <c r="C35" s="45"/>
      <c r="D35" s="12" t="s">
        <v>111</v>
      </c>
      <c r="E35" s="13">
        <v>968</v>
      </c>
      <c r="F35" s="13">
        <v>481</v>
      </c>
      <c r="G35" s="13">
        <v>487</v>
      </c>
      <c r="H35" s="13">
        <v>398</v>
      </c>
      <c r="I35" s="13">
        <v>107</v>
      </c>
      <c r="J35" s="13">
        <v>98</v>
      </c>
      <c r="K35" s="14">
        <v>0.1012396694214876</v>
      </c>
    </row>
    <row r="36" spans="2:11" x14ac:dyDescent="0.15">
      <c r="B36" s="45"/>
      <c r="C36" s="45"/>
      <c r="D36" s="12" t="s">
        <v>112</v>
      </c>
      <c r="E36" s="13">
        <v>853</v>
      </c>
      <c r="F36" s="13">
        <v>409</v>
      </c>
      <c r="G36" s="13">
        <v>444</v>
      </c>
      <c r="H36" s="13">
        <v>281</v>
      </c>
      <c r="I36" s="13">
        <v>97</v>
      </c>
      <c r="J36" s="13">
        <v>55</v>
      </c>
      <c r="K36" s="14">
        <v>6.4478311840562713E-2</v>
      </c>
    </row>
    <row r="37" spans="2:11" s="4" customFormat="1" ht="15" customHeight="1" x14ac:dyDescent="0.15">
      <c r="B37" s="49"/>
      <c r="C37" s="49"/>
      <c r="D37" s="33" t="s">
        <v>106</v>
      </c>
      <c r="E37" s="34">
        <f t="shared" ref="E37:J37" si="1">SUM(E20:E36)</f>
        <v>16230</v>
      </c>
      <c r="F37" s="34">
        <f t="shared" si="1"/>
        <v>7705</v>
      </c>
      <c r="G37" s="34">
        <f t="shared" si="1"/>
        <v>8525</v>
      </c>
      <c r="H37" s="34">
        <f t="shared" si="1"/>
        <v>6721</v>
      </c>
      <c r="I37" s="34">
        <f t="shared" si="1"/>
        <v>1216</v>
      </c>
      <c r="J37" s="34">
        <f t="shared" si="1"/>
        <v>3548</v>
      </c>
      <c r="K37" s="36">
        <f>J37/E37</f>
        <v>0.21860751694393099</v>
      </c>
    </row>
    <row r="38" spans="2:11" ht="15" customHeight="1" x14ac:dyDescent="0.15">
      <c r="B38" s="44" t="s">
        <v>20</v>
      </c>
      <c r="C38" s="46" t="s">
        <v>20</v>
      </c>
      <c r="D38" s="12" t="s">
        <v>21</v>
      </c>
      <c r="E38" s="13">
        <v>746</v>
      </c>
      <c r="F38" s="13">
        <v>360</v>
      </c>
      <c r="G38" s="13">
        <v>386</v>
      </c>
      <c r="H38" s="13">
        <v>325</v>
      </c>
      <c r="I38" s="13">
        <v>37</v>
      </c>
      <c r="J38" s="13">
        <v>273</v>
      </c>
      <c r="K38" s="14">
        <v>0.36595174262734587</v>
      </c>
    </row>
    <row r="39" spans="2:11" ht="15" customHeight="1" x14ac:dyDescent="0.15">
      <c r="B39" s="47"/>
      <c r="C39" s="47"/>
      <c r="D39" s="12" t="s">
        <v>22</v>
      </c>
      <c r="E39" s="13">
        <v>362</v>
      </c>
      <c r="F39" s="13">
        <v>166</v>
      </c>
      <c r="G39" s="13">
        <v>196</v>
      </c>
      <c r="H39" s="13">
        <v>162</v>
      </c>
      <c r="I39" s="13">
        <v>13</v>
      </c>
      <c r="J39" s="13">
        <v>151</v>
      </c>
      <c r="K39" s="14">
        <v>0.41712707182320441</v>
      </c>
    </row>
    <row r="40" spans="2:11" ht="15" customHeight="1" x14ac:dyDescent="0.15">
      <c r="B40" s="47"/>
      <c r="C40" s="47"/>
      <c r="D40" s="12" t="s">
        <v>23</v>
      </c>
      <c r="E40" s="13">
        <v>30</v>
      </c>
      <c r="F40" s="13">
        <v>16</v>
      </c>
      <c r="G40" s="13">
        <v>14</v>
      </c>
      <c r="H40" s="13">
        <v>15</v>
      </c>
      <c r="I40" s="13">
        <v>1</v>
      </c>
      <c r="J40" s="13">
        <v>13</v>
      </c>
      <c r="K40" s="14">
        <v>0.43333333333333335</v>
      </c>
    </row>
    <row r="41" spans="2:11" ht="15" customHeight="1" x14ac:dyDescent="0.15">
      <c r="B41" s="47"/>
      <c r="C41" s="47"/>
      <c r="D41" s="12" t="s">
        <v>24</v>
      </c>
      <c r="E41" s="13">
        <v>719</v>
      </c>
      <c r="F41" s="13">
        <v>350</v>
      </c>
      <c r="G41" s="13">
        <v>369</v>
      </c>
      <c r="H41" s="13">
        <v>301</v>
      </c>
      <c r="I41" s="13">
        <v>40</v>
      </c>
      <c r="J41" s="13">
        <v>236</v>
      </c>
      <c r="K41" s="14">
        <v>0.3282336578581363</v>
      </c>
    </row>
    <row r="42" spans="2:11" ht="15" customHeight="1" x14ac:dyDescent="0.15">
      <c r="B42" s="47"/>
      <c r="C42" s="47"/>
      <c r="D42" s="12" t="s">
        <v>25</v>
      </c>
      <c r="E42" s="13">
        <v>852</v>
      </c>
      <c r="F42" s="13">
        <v>410</v>
      </c>
      <c r="G42" s="13">
        <v>442</v>
      </c>
      <c r="H42" s="13">
        <v>406</v>
      </c>
      <c r="I42" s="13">
        <v>26</v>
      </c>
      <c r="J42" s="13">
        <v>341</v>
      </c>
      <c r="K42" s="14">
        <v>0.40023474178403756</v>
      </c>
    </row>
    <row r="43" spans="2:11" s="4" customFormat="1" ht="15" customHeight="1" x14ac:dyDescent="0.15">
      <c r="B43" s="48"/>
      <c r="C43" s="48"/>
      <c r="D43" s="33" t="s">
        <v>106</v>
      </c>
      <c r="E43" s="34">
        <f t="shared" ref="E43:J43" si="2">SUM(E38:E42)</f>
        <v>2709</v>
      </c>
      <c r="F43" s="34">
        <f t="shared" si="2"/>
        <v>1302</v>
      </c>
      <c r="G43" s="34">
        <f t="shared" si="2"/>
        <v>1407</v>
      </c>
      <c r="H43" s="34">
        <f t="shared" si="2"/>
        <v>1209</v>
      </c>
      <c r="I43" s="34">
        <f t="shared" si="2"/>
        <v>117</v>
      </c>
      <c r="J43" s="34">
        <f t="shared" si="2"/>
        <v>1014</v>
      </c>
      <c r="K43" s="43">
        <f>J43/E43</f>
        <v>0.37430786267995569</v>
      </c>
    </row>
    <row r="44" spans="2:11" ht="15" customHeight="1" x14ac:dyDescent="0.15">
      <c r="B44" s="44" t="s">
        <v>113</v>
      </c>
      <c r="C44" s="46" t="s">
        <v>113</v>
      </c>
      <c r="D44" s="12" t="s">
        <v>26</v>
      </c>
      <c r="E44" s="13">
        <v>477</v>
      </c>
      <c r="F44" s="13">
        <v>215</v>
      </c>
      <c r="G44" s="13">
        <v>262</v>
      </c>
      <c r="H44" s="13">
        <v>259</v>
      </c>
      <c r="I44" s="13">
        <v>11</v>
      </c>
      <c r="J44" s="13">
        <v>175</v>
      </c>
      <c r="K44" s="14">
        <v>0.3668763102725367</v>
      </c>
    </row>
    <row r="45" spans="2:11" ht="15" customHeight="1" x14ac:dyDescent="0.15">
      <c r="B45" s="47"/>
      <c r="C45" s="47"/>
      <c r="D45" s="12" t="s">
        <v>27</v>
      </c>
      <c r="E45" s="13">
        <v>47</v>
      </c>
      <c r="F45" s="13">
        <v>22</v>
      </c>
      <c r="G45" s="13">
        <v>25</v>
      </c>
      <c r="H45" s="13">
        <v>21</v>
      </c>
      <c r="I45" s="13">
        <v>1</v>
      </c>
      <c r="J45" s="13">
        <v>19</v>
      </c>
      <c r="K45" s="14">
        <v>0.40425531914893614</v>
      </c>
    </row>
    <row r="46" spans="2:11" ht="15" customHeight="1" x14ac:dyDescent="0.15">
      <c r="B46" s="47"/>
      <c r="C46" s="47"/>
      <c r="D46" s="12" t="s">
        <v>28</v>
      </c>
      <c r="E46" s="13">
        <v>320</v>
      </c>
      <c r="F46" s="13">
        <v>147</v>
      </c>
      <c r="G46" s="13">
        <v>173</v>
      </c>
      <c r="H46" s="13">
        <v>153</v>
      </c>
      <c r="I46" s="13">
        <v>14</v>
      </c>
      <c r="J46" s="13">
        <v>94</v>
      </c>
      <c r="K46" s="14">
        <v>0.29375000000000001</v>
      </c>
    </row>
    <row r="47" spans="2:11" ht="15" customHeight="1" x14ac:dyDescent="0.15">
      <c r="B47" s="47"/>
      <c r="C47" s="47"/>
      <c r="D47" s="12" t="s">
        <v>29</v>
      </c>
      <c r="E47" s="13">
        <v>207</v>
      </c>
      <c r="F47" s="13">
        <v>86</v>
      </c>
      <c r="G47" s="13">
        <v>121</v>
      </c>
      <c r="H47" s="13">
        <v>110</v>
      </c>
      <c r="I47" s="13">
        <v>15</v>
      </c>
      <c r="J47" s="13">
        <v>41</v>
      </c>
      <c r="K47" s="14">
        <v>0.19806763285024154</v>
      </c>
    </row>
    <row r="48" spans="2:11" ht="15" customHeight="1" x14ac:dyDescent="0.15">
      <c r="B48" s="47"/>
      <c r="C48" s="47"/>
      <c r="D48" s="12" t="s">
        <v>30</v>
      </c>
      <c r="E48" s="13">
        <v>96</v>
      </c>
      <c r="F48" s="13">
        <v>51</v>
      </c>
      <c r="G48" s="13">
        <v>45</v>
      </c>
      <c r="H48" s="13">
        <v>65</v>
      </c>
      <c r="I48" s="13">
        <v>0</v>
      </c>
      <c r="J48" s="13">
        <v>54</v>
      </c>
      <c r="K48" s="14">
        <v>0.5625</v>
      </c>
    </row>
    <row r="49" spans="2:11" ht="15" customHeight="1" x14ac:dyDescent="0.15">
      <c r="B49" s="47"/>
      <c r="C49" s="47"/>
      <c r="D49" s="12" t="s">
        <v>31</v>
      </c>
      <c r="E49" s="13">
        <v>656</v>
      </c>
      <c r="F49" s="13">
        <v>301</v>
      </c>
      <c r="G49" s="13">
        <v>355</v>
      </c>
      <c r="H49" s="13">
        <v>311</v>
      </c>
      <c r="I49" s="13">
        <v>32</v>
      </c>
      <c r="J49" s="13">
        <v>267</v>
      </c>
      <c r="K49" s="14">
        <v>0.40701219512195119</v>
      </c>
    </row>
    <row r="50" spans="2:11" ht="15" customHeight="1" x14ac:dyDescent="0.15">
      <c r="B50" s="47"/>
      <c r="C50" s="47"/>
      <c r="D50" s="12" t="s">
        <v>32</v>
      </c>
      <c r="E50" s="13">
        <v>409</v>
      </c>
      <c r="F50" s="13">
        <v>188</v>
      </c>
      <c r="G50" s="13">
        <v>221</v>
      </c>
      <c r="H50" s="13">
        <v>172</v>
      </c>
      <c r="I50" s="13">
        <v>18</v>
      </c>
      <c r="J50" s="13">
        <v>129</v>
      </c>
      <c r="K50" s="14">
        <v>0.3154034229828851</v>
      </c>
    </row>
    <row r="51" spans="2:11" ht="15" customHeight="1" x14ac:dyDescent="0.15">
      <c r="B51" s="47"/>
      <c r="C51" s="47"/>
      <c r="D51" s="12" t="s">
        <v>33</v>
      </c>
      <c r="E51" s="13">
        <v>328</v>
      </c>
      <c r="F51" s="13">
        <v>141</v>
      </c>
      <c r="G51" s="13">
        <v>187</v>
      </c>
      <c r="H51" s="13">
        <v>152</v>
      </c>
      <c r="I51" s="13">
        <v>17</v>
      </c>
      <c r="J51" s="13">
        <v>135</v>
      </c>
      <c r="K51" s="14">
        <v>0.41158536585365851</v>
      </c>
    </row>
    <row r="52" spans="2:11" ht="15" customHeight="1" x14ac:dyDescent="0.15">
      <c r="B52" s="47"/>
      <c r="C52" s="47"/>
      <c r="D52" s="12" t="s">
        <v>34</v>
      </c>
      <c r="E52" s="13">
        <v>265</v>
      </c>
      <c r="F52" s="13">
        <v>94</v>
      </c>
      <c r="G52" s="13">
        <v>171</v>
      </c>
      <c r="H52" s="13">
        <v>154</v>
      </c>
      <c r="I52" s="13">
        <v>5</v>
      </c>
      <c r="J52" s="13">
        <v>114</v>
      </c>
      <c r="K52" s="14">
        <v>0.43018867924528303</v>
      </c>
    </row>
    <row r="53" spans="2:11" ht="15" customHeight="1" x14ac:dyDescent="0.15">
      <c r="B53" s="47"/>
      <c r="C53" s="47"/>
      <c r="D53" s="12" t="s">
        <v>35</v>
      </c>
      <c r="E53" s="13">
        <v>311</v>
      </c>
      <c r="F53" s="13">
        <v>131</v>
      </c>
      <c r="G53" s="13">
        <v>180</v>
      </c>
      <c r="H53" s="13">
        <v>155</v>
      </c>
      <c r="I53" s="13">
        <v>8</v>
      </c>
      <c r="J53" s="13">
        <v>92</v>
      </c>
      <c r="K53" s="14">
        <v>0.29581993569131831</v>
      </c>
    </row>
    <row r="54" spans="2:11" ht="15" customHeight="1" x14ac:dyDescent="0.15">
      <c r="B54" s="47"/>
      <c r="C54" s="47"/>
      <c r="D54" s="12" t="s">
        <v>36</v>
      </c>
      <c r="E54" s="13">
        <v>277</v>
      </c>
      <c r="F54" s="13">
        <v>122</v>
      </c>
      <c r="G54" s="13">
        <v>155</v>
      </c>
      <c r="H54" s="13">
        <v>153</v>
      </c>
      <c r="I54" s="13">
        <v>5</v>
      </c>
      <c r="J54" s="13">
        <v>99</v>
      </c>
      <c r="K54" s="14">
        <v>0.35740072202166068</v>
      </c>
    </row>
    <row r="55" spans="2:11" ht="15" customHeight="1" x14ac:dyDescent="0.15">
      <c r="B55" s="47"/>
      <c r="C55" s="47"/>
      <c r="D55" s="12" t="s">
        <v>37</v>
      </c>
      <c r="E55" s="13">
        <v>355</v>
      </c>
      <c r="F55" s="13">
        <v>163</v>
      </c>
      <c r="G55" s="13">
        <v>192</v>
      </c>
      <c r="H55" s="13">
        <v>172</v>
      </c>
      <c r="I55" s="13">
        <v>26</v>
      </c>
      <c r="J55" s="13">
        <v>156</v>
      </c>
      <c r="K55" s="14">
        <v>0.43943661971830988</v>
      </c>
    </row>
    <row r="56" spans="2:11" ht="15" customHeight="1" x14ac:dyDescent="0.15">
      <c r="B56" s="47"/>
      <c r="C56" s="47"/>
      <c r="D56" s="12" t="s">
        <v>38</v>
      </c>
      <c r="E56" s="13">
        <v>355</v>
      </c>
      <c r="F56" s="13">
        <v>165</v>
      </c>
      <c r="G56" s="13">
        <v>190</v>
      </c>
      <c r="H56" s="13">
        <v>169</v>
      </c>
      <c r="I56" s="13">
        <v>12</v>
      </c>
      <c r="J56" s="13">
        <v>175</v>
      </c>
      <c r="K56" s="14">
        <v>0.49295774647887325</v>
      </c>
    </row>
    <row r="57" spans="2:11" ht="15" customHeight="1" x14ac:dyDescent="0.15">
      <c r="B57" s="47"/>
      <c r="C57" s="47"/>
      <c r="D57" s="12" t="s">
        <v>39</v>
      </c>
      <c r="E57" s="13">
        <v>298</v>
      </c>
      <c r="F57" s="13">
        <v>129</v>
      </c>
      <c r="G57" s="13">
        <v>169</v>
      </c>
      <c r="H57" s="13">
        <v>178</v>
      </c>
      <c r="I57" s="13">
        <v>5</v>
      </c>
      <c r="J57" s="13">
        <v>110</v>
      </c>
      <c r="K57" s="14">
        <v>0.36912751677852351</v>
      </c>
    </row>
    <row r="58" spans="2:11" ht="15" customHeight="1" x14ac:dyDescent="0.15">
      <c r="B58" s="47"/>
      <c r="C58" s="47"/>
      <c r="D58" s="12" t="s">
        <v>121</v>
      </c>
      <c r="E58" s="13">
        <v>107</v>
      </c>
      <c r="F58" s="13">
        <v>56</v>
      </c>
      <c r="G58" s="13">
        <v>51</v>
      </c>
      <c r="H58" s="13">
        <v>35</v>
      </c>
      <c r="I58" s="13">
        <v>28</v>
      </c>
      <c r="J58" s="13">
        <v>3</v>
      </c>
      <c r="K58" s="14">
        <v>2.8037383177570093E-2</v>
      </c>
    </row>
    <row r="59" spans="2:11" ht="15" customHeight="1" x14ac:dyDescent="0.15">
      <c r="B59" s="47"/>
      <c r="C59" s="47"/>
      <c r="D59" s="12" t="s">
        <v>40</v>
      </c>
      <c r="E59" s="13">
        <v>260</v>
      </c>
      <c r="F59" s="13">
        <v>127</v>
      </c>
      <c r="G59" s="13">
        <v>133</v>
      </c>
      <c r="H59" s="13">
        <v>117</v>
      </c>
      <c r="I59" s="13">
        <v>6</v>
      </c>
      <c r="J59" s="13">
        <v>108</v>
      </c>
      <c r="K59" s="14">
        <v>0.41538461538461541</v>
      </c>
    </row>
    <row r="60" spans="2:11" ht="15" customHeight="1" x14ac:dyDescent="0.15">
      <c r="B60" s="47"/>
      <c r="C60" s="47"/>
      <c r="D60" s="12" t="s">
        <v>41</v>
      </c>
      <c r="E60" s="13">
        <v>591</v>
      </c>
      <c r="F60" s="13">
        <v>271</v>
      </c>
      <c r="G60" s="13">
        <v>320</v>
      </c>
      <c r="H60" s="13">
        <v>287</v>
      </c>
      <c r="I60" s="13">
        <v>17</v>
      </c>
      <c r="J60" s="13">
        <v>344</v>
      </c>
      <c r="K60" s="14">
        <v>0.58206429780033841</v>
      </c>
    </row>
    <row r="61" spans="2:11" ht="15" customHeight="1" x14ac:dyDescent="0.15">
      <c r="B61" s="47"/>
      <c r="C61" s="47"/>
      <c r="D61" s="12" t="s">
        <v>42</v>
      </c>
      <c r="E61" s="13">
        <v>417</v>
      </c>
      <c r="F61" s="13">
        <v>186</v>
      </c>
      <c r="G61" s="13">
        <v>231</v>
      </c>
      <c r="H61" s="13">
        <v>206</v>
      </c>
      <c r="I61" s="13">
        <v>0</v>
      </c>
      <c r="J61" s="13">
        <v>261</v>
      </c>
      <c r="K61" s="14">
        <v>0.62589928057553956</v>
      </c>
    </row>
    <row r="62" spans="2:11" ht="15" customHeight="1" x14ac:dyDescent="0.15">
      <c r="B62" s="47"/>
      <c r="C62" s="47"/>
      <c r="D62" s="12" t="s">
        <v>43</v>
      </c>
      <c r="E62" s="13">
        <v>707</v>
      </c>
      <c r="F62" s="13">
        <v>342</v>
      </c>
      <c r="G62" s="13">
        <v>365</v>
      </c>
      <c r="H62" s="13">
        <v>326</v>
      </c>
      <c r="I62" s="13">
        <v>16</v>
      </c>
      <c r="J62" s="13">
        <v>392</v>
      </c>
      <c r="K62" s="14">
        <v>0.5544554455445545</v>
      </c>
    </row>
    <row r="63" spans="2:11" s="4" customFormat="1" ht="15" customHeight="1" x14ac:dyDescent="0.15">
      <c r="B63" s="48"/>
      <c r="C63" s="48"/>
      <c r="D63" s="33" t="s">
        <v>106</v>
      </c>
      <c r="E63" s="34">
        <f>SUM(E44:E62)</f>
        <v>6483</v>
      </c>
      <c r="F63" s="34">
        <f t="shared" ref="F63:J63" si="3">SUM(F44:F62)</f>
        <v>2937</v>
      </c>
      <c r="G63" s="34">
        <f t="shared" si="3"/>
        <v>3546</v>
      </c>
      <c r="H63" s="34">
        <f t="shared" si="3"/>
        <v>3195</v>
      </c>
      <c r="I63" s="34">
        <f t="shared" si="3"/>
        <v>236</v>
      </c>
      <c r="J63" s="34">
        <f t="shared" si="3"/>
        <v>2768</v>
      </c>
      <c r="K63" s="43">
        <f>J63/E63</f>
        <v>0.42696282585222889</v>
      </c>
    </row>
    <row r="64" spans="2:11" ht="15" customHeight="1" x14ac:dyDescent="0.15">
      <c r="B64" s="44" t="s">
        <v>44</v>
      </c>
      <c r="C64" s="46" t="s">
        <v>44</v>
      </c>
      <c r="D64" s="12" t="s">
        <v>45</v>
      </c>
      <c r="E64" s="13">
        <v>398</v>
      </c>
      <c r="F64" s="13">
        <v>184</v>
      </c>
      <c r="G64" s="13">
        <v>214</v>
      </c>
      <c r="H64" s="13">
        <v>180</v>
      </c>
      <c r="I64" s="13">
        <v>25</v>
      </c>
      <c r="J64" s="13">
        <v>151</v>
      </c>
      <c r="K64" s="14">
        <v>0.37939698492462309</v>
      </c>
    </row>
    <row r="65" spans="2:11" ht="15" customHeight="1" x14ac:dyDescent="0.15">
      <c r="B65" s="47"/>
      <c r="C65" s="47"/>
      <c r="D65" s="12" t="s">
        <v>46</v>
      </c>
      <c r="E65" s="13">
        <v>300</v>
      </c>
      <c r="F65" s="13">
        <v>147</v>
      </c>
      <c r="G65" s="13">
        <v>153</v>
      </c>
      <c r="H65" s="13">
        <v>161</v>
      </c>
      <c r="I65" s="13">
        <v>15</v>
      </c>
      <c r="J65" s="13">
        <v>147</v>
      </c>
      <c r="K65" s="14">
        <v>0.49</v>
      </c>
    </row>
    <row r="66" spans="2:11" ht="15" customHeight="1" x14ac:dyDescent="0.15">
      <c r="B66" s="47"/>
      <c r="C66" s="47"/>
      <c r="D66" s="12" t="s">
        <v>47</v>
      </c>
      <c r="E66" s="13">
        <v>96</v>
      </c>
      <c r="F66" s="13">
        <v>40</v>
      </c>
      <c r="G66" s="13">
        <v>56</v>
      </c>
      <c r="H66" s="13">
        <v>39</v>
      </c>
      <c r="I66" s="13">
        <v>1</v>
      </c>
      <c r="J66" s="13">
        <v>42</v>
      </c>
      <c r="K66" s="14">
        <v>0.4375</v>
      </c>
    </row>
    <row r="67" spans="2:11" ht="15" customHeight="1" x14ac:dyDescent="0.15">
      <c r="B67" s="47"/>
      <c r="C67" s="47"/>
      <c r="D67" s="12" t="s">
        <v>48</v>
      </c>
      <c r="E67" s="13">
        <v>276</v>
      </c>
      <c r="F67" s="13">
        <v>137</v>
      </c>
      <c r="G67" s="13">
        <v>139</v>
      </c>
      <c r="H67" s="13">
        <v>129</v>
      </c>
      <c r="I67" s="13">
        <v>6</v>
      </c>
      <c r="J67" s="13">
        <v>123</v>
      </c>
      <c r="K67" s="14">
        <v>0.44565217391304346</v>
      </c>
    </row>
    <row r="68" spans="2:11" ht="15" customHeight="1" x14ac:dyDescent="0.15">
      <c r="B68" s="47"/>
      <c r="C68" s="47"/>
      <c r="D68" s="12" t="s">
        <v>49</v>
      </c>
      <c r="E68" s="13">
        <v>743</v>
      </c>
      <c r="F68" s="13">
        <v>337</v>
      </c>
      <c r="G68" s="13">
        <v>406</v>
      </c>
      <c r="H68" s="13">
        <v>342</v>
      </c>
      <c r="I68" s="13">
        <v>31</v>
      </c>
      <c r="J68" s="13">
        <v>273</v>
      </c>
      <c r="K68" s="14">
        <v>0.36742934051144011</v>
      </c>
    </row>
    <row r="69" spans="2:11" ht="15" customHeight="1" x14ac:dyDescent="0.15">
      <c r="B69" s="47"/>
      <c r="C69" s="47"/>
      <c r="D69" s="12" t="s">
        <v>50</v>
      </c>
      <c r="E69" s="13">
        <v>736</v>
      </c>
      <c r="F69" s="13">
        <v>355</v>
      </c>
      <c r="G69" s="13">
        <v>381</v>
      </c>
      <c r="H69" s="13">
        <v>309</v>
      </c>
      <c r="I69" s="13">
        <v>22</v>
      </c>
      <c r="J69" s="13">
        <v>263</v>
      </c>
      <c r="K69" s="14">
        <v>0.35733695652173914</v>
      </c>
    </row>
    <row r="70" spans="2:11" ht="15" customHeight="1" x14ac:dyDescent="0.15">
      <c r="B70" s="47"/>
      <c r="C70" s="47"/>
      <c r="D70" s="12" t="s">
        <v>51</v>
      </c>
      <c r="E70" s="13">
        <v>676</v>
      </c>
      <c r="F70" s="13">
        <v>314</v>
      </c>
      <c r="G70" s="13">
        <v>362</v>
      </c>
      <c r="H70" s="13">
        <v>292</v>
      </c>
      <c r="I70" s="13">
        <v>32</v>
      </c>
      <c r="J70" s="13">
        <v>279</v>
      </c>
      <c r="K70" s="14">
        <v>0.41272189349112426</v>
      </c>
    </row>
    <row r="71" spans="2:11" ht="15" customHeight="1" x14ac:dyDescent="0.15">
      <c r="B71" s="47"/>
      <c r="C71" s="47"/>
      <c r="D71" s="12" t="s">
        <v>52</v>
      </c>
      <c r="E71" s="13">
        <v>745</v>
      </c>
      <c r="F71" s="13">
        <v>350</v>
      </c>
      <c r="G71" s="13">
        <v>395</v>
      </c>
      <c r="H71" s="13">
        <v>340</v>
      </c>
      <c r="I71" s="13">
        <v>28</v>
      </c>
      <c r="J71" s="13">
        <v>325</v>
      </c>
      <c r="K71" s="14">
        <v>0.43624161073825501</v>
      </c>
    </row>
    <row r="72" spans="2:11" ht="15" customHeight="1" x14ac:dyDescent="0.15">
      <c r="B72" s="47"/>
      <c r="C72" s="47"/>
      <c r="D72" s="12" t="s">
        <v>53</v>
      </c>
      <c r="E72" s="13">
        <v>759</v>
      </c>
      <c r="F72" s="13">
        <v>365</v>
      </c>
      <c r="G72" s="13">
        <v>394</v>
      </c>
      <c r="H72" s="13">
        <v>336</v>
      </c>
      <c r="I72" s="13">
        <v>34</v>
      </c>
      <c r="J72" s="13">
        <v>341</v>
      </c>
      <c r="K72" s="14">
        <v>0.44927536231884058</v>
      </c>
    </row>
    <row r="73" spans="2:11" ht="15" customHeight="1" x14ac:dyDescent="0.15">
      <c r="B73" s="47"/>
      <c r="C73" s="47"/>
      <c r="D73" s="12" t="s">
        <v>54</v>
      </c>
      <c r="E73" s="13">
        <v>1016</v>
      </c>
      <c r="F73" s="13">
        <v>483</v>
      </c>
      <c r="G73" s="13">
        <v>533</v>
      </c>
      <c r="H73" s="13">
        <v>452</v>
      </c>
      <c r="I73" s="13">
        <v>51</v>
      </c>
      <c r="J73" s="13">
        <v>400</v>
      </c>
      <c r="K73" s="14">
        <v>0.39370078740157483</v>
      </c>
    </row>
    <row r="74" spans="2:11" ht="15" customHeight="1" x14ac:dyDescent="0.15">
      <c r="B74" s="47"/>
      <c r="C74" s="47"/>
      <c r="D74" s="12" t="s">
        <v>55</v>
      </c>
      <c r="E74" s="13">
        <v>661</v>
      </c>
      <c r="F74" s="13">
        <v>320</v>
      </c>
      <c r="G74" s="13">
        <v>341</v>
      </c>
      <c r="H74" s="13">
        <v>220</v>
      </c>
      <c r="I74" s="13">
        <v>13</v>
      </c>
      <c r="J74" s="13">
        <v>59</v>
      </c>
      <c r="K74" s="14">
        <v>8.9258698940998485E-2</v>
      </c>
    </row>
    <row r="75" spans="2:11" ht="15" customHeight="1" x14ac:dyDescent="0.15">
      <c r="B75" s="47"/>
      <c r="C75" s="47"/>
      <c r="D75" s="12" t="s">
        <v>56</v>
      </c>
      <c r="E75" s="13">
        <v>43</v>
      </c>
      <c r="F75" s="13">
        <v>20</v>
      </c>
      <c r="G75" s="13">
        <v>23</v>
      </c>
      <c r="H75" s="13">
        <v>18</v>
      </c>
      <c r="I75" s="13">
        <v>1</v>
      </c>
      <c r="J75" s="13">
        <v>17</v>
      </c>
      <c r="K75" s="14">
        <v>0.39534883720930231</v>
      </c>
    </row>
    <row r="76" spans="2:11" ht="15" customHeight="1" x14ac:dyDescent="0.15">
      <c r="B76" s="47"/>
      <c r="C76" s="47"/>
      <c r="D76" s="16" t="s">
        <v>114</v>
      </c>
      <c r="E76" s="17">
        <v>1104</v>
      </c>
      <c r="F76" s="17">
        <v>523</v>
      </c>
      <c r="G76" s="17">
        <v>581</v>
      </c>
      <c r="H76" s="17">
        <v>326</v>
      </c>
      <c r="I76" s="17">
        <v>23</v>
      </c>
      <c r="J76" s="17">
        <v>37</v>
      </c>
      <c r="K76" s="18">
        <v>3.3514492753623192E-2</v>
      </c>
    </row>
    <row r="77" spans="2:11" s="4" customFormat="1" ht="15" customHeight="1" x14ac:dyDescent="0.15">
      <c r="B77" s="48"/>
      <c r="C77" s="48"/>
      <c r="D77" s="40" t="s">
        <v>106</v>
      </c>
      <c r="E77" s="41">
        <f t="shared" ref="E77:J77" si="4">SUM(E64:E76)</f>
        <v>7553</v>
      </c>
      <c r="F77" s="41">
        <f t="shared" si="4"/>
        <v>3575</v>
      </c>
      <c r="G77" s="41">
        <f t="shared" si="4"/>
        <v>3978</v>
      </c>
      <c r="H77" s="41">
        <f t="shared" si="4"/>
        <v>3144</v>
      </c>
      <c r="I77" s="41">
        <f t="shared" si="4"/>
        <v>282</v>
      </c>
      <c r="J77" s="41">
        <f t="shared" si="4"/>
        <v>2457</v>
      </c>
      <c r="K77" s="42">
        <f>J77/E77</f>
        <v>0.3253012048192771</v>
      </c>
    </row>
    <row r="78" spans="2:11" ht="15" customHeight="1" x14ac:dyDescent="0.15">
      <c r="B78" s="44" t="s">
        <v>57</v>
      </c>
      <c r="C78" s="46" t="s">
        <v>57</v>
      </c>
      <c r="D78" s="12" t="s">
        <v>58</v>
      </c>
      <c r="E78" s="13">
        <v>170</v>
      </c>
      <c r="F78" s="13">
        <v>87</v>
      </c>
      <c r="G78" s="13">
        <v>83</v>
      </c>
      <c r="H78" s="13">
        <v>104</v>
      </c>
      <c r="I78" s="13">
        <v>2</v>
      </c>
      <c r="J78" s="13">
        <v>82</v>
      </c>
      <c r="K78" s="14">
        <v>0.4823529411764706</v>
      </c>
    </row>
    <row r="79" spans="2:11" ht="15" customHeight="1" x14ac:dyDescent="0.15">
      <c r="B79" s="47"/>
      <c r="C79" s="47"/>
      <c r="D79" s="12" t="s">
        <v>59</v>
      </c>
      <c r="E79" s="13">
        <v>245</v>
      </c>
      <c r="F79" s="13">
        <v>119</v>
      </c>
      <c r="G79" s="13">
        <v>126</v>
      </c>
      <c r="H79" s="13">
        <v>103</v>
      </c>
      <c r="I79" s="13">
        <v>12</v>
      </c>
      <c r="J79" s="13">
        <v>102</v>
      </c>
      <c r="K79" s="14">
        <v>0.41632653061224489</v>
      </c>
    </row>
    <row r="80" spans="2:11" ht="15" customHeight="1" x14ac:dyDescent="0.15">
      <c r="B80" s="47"/>
      <c r="C80" s="47"/>
      <c r="D80" s="12" t="s">
        <v>60</v>
      </c>
      <c r="E80" s="13">
        <v>122</v>
      </c>
      <c r="F80" s="13">
        <v>55</v>
      </c>
      <c r="G80" s="13">
        <v>67</v>
      </c>
      <c r="H80" s="13">
        <v>63</v>
      </c>
      <c r="I80" s="13">
        <v>3</v>
      </c>
      <c r="J80" s="13">
        <v>56</v>
      </c>
      <c r="K80" s="14">
        <v>0.45901639344262296</v>
      </c>
    </row>
    <row r="81" spans="2:11" ht="15" customHeight="1" x14ac:dyDescent="0.15">
      <c r="B81" s="47"/>
      <c r="C81" s="47"/>
      <c r="D81" s="12" t="s">
        <v>61</v>
      </c>
      <c r="E81" s="13">
        <v>256</v>
      </c>
      <c r="F81" s="13">
        <v>121</v>
      </c>
      <c r="G81" s="13">
        <v>135</v>
      </c>
      <c r="H81" s="13">
        <v>128</v>
      </c>
      <c r="I81" s="13">
        <v>12</v>
      </c>
      <c r="J81" s="13">
        <v>105</v>
      </c>
      <c r="K81" s="14">
        <v>0.41015625</v>
      </c>
    </row>
    <row r="82" spans="2:11" ht="15" customHeight="1" x14ac:dyDescent="0.15">
      <c r="B82" s="47"/>
      <c r="C82" s="47"/>
      <c r="D82" s="12" t="s">
        <v>62</v>
      </c>
      <c r="E82" s="13">
        <v>103</v>
      </c>
      <c r="F82" s="13">
        <v>51</v>
      </c>
      <c r="G82" s="13">
        <v>52</v>
      </c>
      <c r="H82" s="13">
        <v>49</v>
      </c>
      <c r="I82" s="13">
        <v>1</v>
      </c>
      <c r="J82" s="13">
        <v>45</v>
      </c>
      <c r="K82" s="14">
        <v>0.43689320388349512</v>
      </c>
    </row>
    <row r="83" spans="2:11" ht="15" customHeight="1" x14ac:dyDescent="0.15">
      <c r="B83" s="47"/>
      <c r="C83" s="47"/>
      <c r="D83" s="12" t="s">
        <v>63</v>
      </c>
      <c r="E83" s="13">
        <v>152</v>
      </c>
      <c r="F83" s="13">
        <v>63</v>
      </c>
      <c r="G83" s="13">
        <v>89</v>
      </c>
      <c r="H83" s="13">
        <v>66</v>
      </c>
      <c r="I83" s="13">
        <v>5</v>
      </c>
      <c r="J83" s="13">
        <v>75</v>
      </c>
      <c r="K83" s="14">
        <v>0.49342105263157893</v>
      </c>
    </row>
    <row r="84" spans="2:11" s="4" customFormat="1" ht="15" customHeight="1" x14ac:dyDescent="0.15">
      <c r="B84" s="48"/>
      <c r="C84" s="48"/>
      <c r="D84" s="33" t="s">
        <v>106</v>
      </c>
      <c r="E84" s="38">
        <f t="shared" ref="E84:J84" si="5">SUM(E78:E83)</f>
        <v>1048</v>
      </c>
      <c r="F84" s="38">
        <f t="shared" si="5"/>
        <v>496</v>
      </c>
      <c r="G84" s="38">
        <f t="shared" si="5"/>
        <v>552</v>
      </c>
      <c r="H84" s="38">
        <f t="shared" si="5"/>
        <v>513</v>
      </c>
      <c r="I84" s="38">
        <f t="shared" si="5"/>
        <v>35</v>
      </c>
      <c r="J84" s="38">
        <f t="shared" si="5"/>
        <v>465</v>
      </c>
      <c r="K84" s="39">
        <f>J84/E84</f>
        <v>0.44370229007633588</v>
      </c>
    </row>
    <row r="85" spans="2:11" ht="15" customHeight="1" x14ac:dyDescent="0.15">
      <c r="B85" s="44" t="s">
        <v>64</v>
      </c>
      <c r="C85" s="50" t="s">
        <v>115</v>
      </c>
      <c r="D85" s="19" t="s">
        <v>65</v>
      </c>
      <c r="E85" s="20">
        <v>192</v>
      </c>
      <c r="F85" s="20">
        <v>89</v>
      </c>
      <c r="G85" s="20">
        <v>103</v>
      </c>
      <c r="H85" s="20">
        <v>91</v>
      </c>
      <c r="I85" s="21">
        <v>5</v>
      </c>
      <c r="J85" s="21">
        <v>95</v>
      </c>
      <c r="K85" s="22">
        <v>0.49479166666666669</v>
      </c>
    </row>
    <row r="86" spans="2:11" ht="15" customHeight="1" x14ac:dyDescent="0.15">
      <c r="B86" s="47"/>
      <c r="C86" s="51"/>
      <c r="D86" s="19" t="s">
        <v>66</v>
      </c>
      <c r="E86" s="20">
        <v>108</v>
      </c>
      <c r="F86" s="20">
        <v>50</v>
      </c>
      <c r="G86" s="20">
        <v>58</v>
      </c>
      <c r="H86" s="20">
        <v>40</v>
      </c>
      <c r="I86" s="21">
        <v>7</v>
      </c>
      <c r="J86" s="21">
        <v>45</v>
      </c>
      <c r="K86" s="22">
        <v>0.41666666666666669</v>
      </c>
    </row>
    <row r="87" spans="2:11" ht="15" customHeight="1" x14ac:dyDescent="0.15">
      <c r="B87" s="47"/>
      <c r="C87" s="51"/>
      <c r="D87" s="19" t="s">
        <v>67</v>
      </c>
      <c r="E87" s="20">
        <v>69</v>
      </c>
      <c r="F87" s="20">
        <v>37</v>
      </c>
      <c r="G87" s="20">
        <v>32</v>
      </c>
      <c r="H87" s="20">
        <v>33</v>
      </c>
      <c r="I87" s="21">
        <v>1</v>
      </c>
      <c r="J87" s="21">
        <v>27</v>
      </c>
      <c r="K87" s="22">
        <v>0.39130434782608697</v>
      </c>
    </row>
    <row r="88" spans="2:11" ht="15" customHeight="1" x14ac:dyDescent="0.15">
      <c r="B88" s="47"/>
      <c r="C88" s="51"/>
      <c r="D88" s="19" t="s">
        <v>68</v>
      </c>
      <c r="E88" s="20">
        <v>43</v>
      </c>
      <c r="F88" s="20">
        <v>19</v>
      </c>
      <c r="G88" s="20">
        <v>24</v>
      </c>
      <c r="H88" s="20">
        <v>23</v>
      </c>
      <c r="I88" s="21">
        <v>1</v>
      </c>
      <c r="J88" s="21">
        <v>20</v>
      </c>
      <c r="K88" s="22">
        <v>0.46511627906976744</v>
      </c>
    </row>
    <row r="89" spans="2:11" ht="15" customHeight="1" x14ac:dyDescent="0.15">
      <c r="B89" s="47"/>
      <c r="C89" s="51"/>
      <c r="D89" s="19" t="s">
        <v>69</v>
      </c>
      <c r="E89" s="20">
        <v>140</v>
      </c>
      <c r="F89" s="20">
        <v>65</v>
      </c>
      <c r="G89" s="20">
        <v>75</v>
      </c>
      <c r="H89" s="20">
        <v>69</v>
      </c>
      <c r="I89" s="21">
        <v>3</v>
      </c>
      <c r="J89" s="21">
        <v>74</v>
      </c>
      <c r="K89" s="22">
        <v>0.52857142857142858</v>
      </c>
    </row>
    <row r="90" spans="2:11" ht="15" customHeight="1" x14ac:dyDescent="0.15">
      <c r="B90" s="47"/>
      <c r="C90" s="51"/>
      <c r="D90" s="19" t="s">
        <v>70</v>
      </c>
      <c r="E90" s="20">
        <v>913</v>
      </c>
      <c r="F90" s="20">
        <v>462</v>
      </c>
      <c r="G90" s="20">
        <v>451</v>
      </c>
      <c r="H90" s="20">
        <v>386</v>
      </c>
      <c r="I90" s="21">
        <v>65</v>
      </c>
      <c r="J90" s="21">
        <v>177</v>
      </c>
      <c r="K90" s="22">
        <v>0.19386637458926614</v>
      </c>
    </row>
    <row r="91" spans="2:11" ht="15" customHeight="1" x14ac:dyDescent="0.15">
      <c r="B91" s="47"/>
      <c r="C91" s="51"/>
      <c r="D91" s="19" t="s">
        <v>71</v>
      </c>
      <c r="E91" s="20">
        <v>401</v>
      </c>
      <c r="F91" s="20">
        <v>191</v>
      </c>
      <c r="G91" s="20">
        <v>210</v>
      </c>
      <c r="H91" s="20">
        <v>219</v>
      </c>
      <c r="I91" s="21">
        <v>14</v>
      </c>
      <c r="J91" s="21">
        <v>145</v>
      </c>
      <c r="K91" s="22">
        <v>0.36159600997506236</v>
      </c>
    </row>
    <row r="92" spans="2:11" ht="15" customHeight="1" x14ac:dyDescent="0.15">
      <c r="B92" s="47"/>
      <c r="C92" s="51"/>
      <c r="D92" s="19" t="s">
        <v>72</v>
      </c>
      <c r="E92" s="20">
        <v>632</v>
      </c>
      <c r="F92" s="20">
        <v>291</v>
      </c>
      <c r="G92" s="20">
        <v>341</v>
      </c>
      <c r="H92" s="20">
        <v>269</v>
      </c>
      <c r="I92" s="21">
        <v>41</v>
      </c>
      <c r="J92" s="21">
        <v>126</v>
      </c>
      <c r="K92" s="22">
        <v>0.19936708860759494</v>
      </c>
    </row>
    <row r="93" spans="2:11" ht="15" customHeight="1" x14ac:dyDescent="0.15">
      <c r="B93" s="47"/>
      <c r="C93" s="51"/>
      <c r="D93" s="19" t="s">
        <v>73</v>
      </c>
      <c r="E93" s="20">
        <v>416</v>
      </c>
      <c r="F93" s="20">
        <v>202</v>
      </c>
      <c r="G93" s="20">
        <v>214</v>
      </c>
      <c r="H93" s="20">
        <v>181</v>
      </c>
      <c r="I93" s="21">
        <v>27</v>
      </c>
      <c r="J93" s="21">
        <v>110</v>
      </c>
      <c r="K93" s="22">
        <v>0.26442307692307693</v>
      </c>
    </row>
    <row r="94" spans="2:11" ht="15" customHeight="1" x14ac:dyDescent="0.15">
      <c r="B94" s="47"/>
      <c r="C94" s="51"/>
      <c r="D94" s="19" t="s">
        <v>74</v>
      </c>
      <c r="E94" s="20">
        <v>751</v>
      </c>
      <c r="F94" s="20">
        <v>365</v>
      </c>
      <c r="G94" s="20">
        <v>386</v>
      </c>
      <c r="H94" s="20">
        <v>322</v>
      </c>
      <c r="I94" s="21">
        <v>30</v>
      </c>
      <c r="J94" s="21">
        <v>185</v>
      </c>
      <c r="K94" s="22">
        <v>0.24633821571238348</v>
      </c>
    </row>
    <row r="95" spans="2:11" ht="15" customHeight="1" x14ac:dyDescent="0.15">
      <c r="B95" s="47"/>
      <c r="C95" s="51"/>
      <c r="D95" s="19" t="s">
        <v>75</v>
      </c>
      <c r="E95" s="20">
        <v>233</v>
      </c>
      <c r="F95" s="20">
        <v>121</v>
      </c>
      <c r="G95" s="20">
        <v>112</v>
      </c>
      <c r="H95" s="20">
        <v>95</v>
      </c>
      <c r="I95" s="21">
        <v>7</v>
      </c>
      <c r="J95" s="21">
        <v>61</v>
      </c>
      <c r="K95" s="22">
        <v>0.26180257510729615</v>
      </c>
    </row>
    <row r="96" spans="2:11" ht="15" customHeight="1" x14ac:dyDescent="0.15">
      <c r="B96" s="47"/>
      <c r="C96" s="51"/>
      <c r="D96" s="19" t="s">
        <v>76</v>
      </c>
      <c r="E96" s="20">
        <v>652</v>
      </c>
      <c r="F96" s="20">
        <v>300</v>
      </c>
      <c r="G96" s="20">
        <v>352</v>
      </c>
      <c r="H96" s="20">
        <v>291</v>
      </c>
      <c r="I96" s="21">
        <v>36</v>
      </c>
      <c r="J96" s="21">
        <v>166</v>
      </c>
      <c r="K96" s="22">
        <v>0.254601226993865</v>
      </c>
    </row>
    <row r="97" spans="2:11" ht="15" customHeight="1" x14ac:dyDescent="0.15">
      <c r="B97" s="47"/>
      <c r="C97" s="51"/>
      <c r="D97" s="19" t="s">
        <v>77</v>
      </c>
      <c r="E97" s="20">
        <v>197</v>
      </c>
      <c r="F97" s="20">
        <v>93</v>
      </c>
      <c r="G97" s="20">
        <v>104</v>
      </c>
      <c r="H97" s="20">
        <v>89</v>
      </c>
      <c r="I97" s="21">
        <v>17</v>
      </c>
      <c r="J97" s="21">
        <v>57</v>
      </c>
      <c r="K97" s="22">
        <v>0.28934010152284262</v>
      </c>
    </row>
    <row r="98" spans="2:11" ht="15" customHeight="1" x14ac:dyDescent="0.15">
      <c r="B98" s="47"/>
      <c r="C98" s="51"/>
      <c r="D98" s="19" t="s">
        <v>78</v>
      </c>
      <c r="E98" s="20">
        <v>278</v>
      </c>
      <c r="F98" s="20">
        <v>129</v>
      </c>
      <c r="G98" s="20">
        <v>149</v>
      </c>
      <c r="H98" s="20">
        <v>146</v>
      </c>
      <c r="I98" s="21">
        <v>5</v>
      </c>
      <c r="J98" s="21">
        <v>125</v>
      </c>
      <c r="K98" s="22">
        <v>0.44964028776978415</v>
      </c>
    </row>
    <row r="99" spans="2:11" ht="15" customHeight="1" x14ac:dyDescent="0.15">
      <c r="B99" s="47"/>
      <c r="C99" s="51"/>
      <c r="D99" s="19" t="s">
        <v>79</v>
      </c>
      <c r="E99" s="20">
        <v>245</v>
      </c>
      <c r="F99" s="20">
        <v>119</v>
      </c>
      <c r="G99" s="20">
        <v>126</v>
      </c>
      <c r="H99" s="20">
        <v>122</v>
      </c>
      <c r="I99" s="21">
        <v>5</v>
      </c>
      <c r="J99" s="21">
        <v>93</v>
      </c>
      <c r="K99" s="22">
        <v>0.37959183673469388</v>
      </c>
    </row>
    <row r="100" spans="2:11" ht="15" customHeight="1" x14ac:dyDescent="0.15">
      <c r="B100" s="47"/>
      <c r="C100" s="51"/>
      <c r="D100" s="19" t="s">
        <v>80</v>
      </c>
      <c r="E100" s="20">
        <v>213</v>
      </c>
      <c r="F100" s="20">
        <v>98</v>
      </c>
      <c r="G100" s="20">
        <v>115</v>
      </c>
      <c r="H100" s="20">
        <v>101</v>
      </c>
      <c r="I100" s="21">
        <v>9</v>
      </c>
      <c r="J100" s="21">
        <v>78</v>
      </c>
      <c r="K100" s="22">
        <v>0.36619718309859156</v>
      </c>
    </row>
    <row r="101" spans="2:11" ht="15" customHeight="1" x14ac:dyDescent="0.15">
      <c r="B101" s="47"/>
      <c r="C101" s="51"/>
      <c r="D101" s="19" t="s">
        <v>81</v>
      </c>
      <c r="E101" s="20">
        <v>1929</v>
      </c>
      <c r="F101" s="20">
        <v>920</v>
      </c>
      <c r="G101" s="20">
        <v>1009</v>
      </c>
      <c r="H101" s="20">
        <v>795</v>
      </c>
      <c r="I101" s="21">
        <v>174</v>
      </c>
      <c r="J101" s="21">
        <v>329</v>
      </c>
      <c r="K101" s="22">
        <v>0.17055469155002592</v>
      </c>
    </row>
    <row r="102" spans="2:11" ht="15" customHeight="1" x14ac:dyDescent="0.15">
      <c r="B102" s="47"/>
      <c r="C102" s="51"/>
      <c r="D102" s="19" t="s">
        <v>82</v>
      </c>
      <c r="E102" s="20">
        <v>949</v>
      </c>
      <c r="F102" s="20">
        <v>466</v>
      </c>
      <c r="G102" s="20">
        <v>483</v>
      </c>
      <c r="H102" s="20">
        <v>405</v>
      </c>
      <c r="I102" s="21">
        <v>49</v>
      </c>
      <c r="J102" s="23">
        <v>295</v>
      </c>
      <c r="K102" s="24">
        <v>0.3108535300316122</v>
      </c>
    </row>
    <row r="103" spans="2:11" ht="15" customHeight="1" x14ac:dyDescent="0.15">
      <c r="B103" s="47"/>
      <c r="C103" s="51"/>
      <c r="D103" s="19" t="s">
        <v>83</v>
      </c>
      <c r="E103" s="20">
        <v>182</v>
      </c>
      <c r="F103" s="20">
        <v>90</v>
      </c>
      <c r="G103" s="20">
        <v>92</v>
      </c>
      <c r="H103" s="20">
        <v>89</v>
      </c>
      <c r="I103" s="21">
        <v>6</v>
      </c>
      <c r="J103" s="23">
        <v>79</v>
      </c>
      <c r="K103" s="24">
        <v>0.43406593406593408</v>
      </c>
    </row>
    <row r="104" spans="2:11" ht="15" customHeight="1" x14ac:dyDescent="0.15">
      <c r="B104" s="47"/>
      <c r="C104" s="51"/>
      <c r="D104" s="33" t="s">
        <v>106</v>
      </c>
      <c r="E104" s="35">
        <f t="shared" ref="E104:J104" si="6">SUM(E85:E103)</f>
        <v>8543</v>
      </c>
      <c r="F104" s="35">
        <f t="shared" si="6"/>
        <v>4107</v>
      </c>
      <c r="G104" s="35">
        <f t="shared" si="6"/>
        <v>4436</v>
      </c>
      <c r="H104" s="35">
        <f t="shared" si="6"/>
        <v>3766</v>
      </c>
      <c r="I104" s="35">
        <f t="shared" si="6"/>
        <v>502</v>
      </c>
      <c r="J104" s="35">
        <f t="shared" si="6"/>
        <v>2287</v>
      </c>
      <c r="K104" s="37">
        <f>J104/E104</f>
        <v>0.26770455343556127</v>
      </c>
    </row>
    <row r="105" spans="2:11" ht="15" customHeight="1" x14ac:dyDescent="0.15">
      <c r="B105" s="47"/>
      <c r="C105" s="51" t="s">
        <v>116</v>
      </c>
      <c r="D105" s="12" t="s">
        <v>84</v>
      </c>
      <c r="E105" s="13">
        <v>438</v>
      </c>
      <c r="F105" s="13">
        <v>201</v>
      </c>
      <c r="G105" s="13">
        <v>237</v>
      </c>
      <c r="H105" s="13">
        <v>174</v>
      </c>
      <c r="I105" s="13">
        <v>26</v>
      </c>
      <c r="J105" s="13">
        <v>111</v>
      </c>
      <c r="K105" s="14">
        <v>0.25342465753424659</v>
      </c>
    </row>
    <row r="106" spans="2:11" ht="15" customHeight="1" x14ac:dyDescent="0.15">
      <c r="B106" s="47"/>
      <c r="C106" s="51"/>
      <c r="D106" s="12" t="s">
        <v>85</v>
      </c>
      <c r="E106" s="13">
        <v>1037</v>
      </c>
      <c r="F106" s="13">
        <v>495</v>
      </c>
      <c r="G106" s="13">
        <v>542</v>
      </c>
      <c r="H106" s="13">
        <v>434</v>
      </c>
      <c r="I106" s="13">
        <v>79</v>
      </c>
      <c r="J106" s="13">
        <v>276</v>
      </c>
      <c r="K106" s="14">
        <v>0.26615236258437802</v>
      </c>
    </row>
    <row r="107" spans="2:11" ht="15" customHeight="1" x14ac:dyDescent="0.15">
      <c r="B107" s="47"/>
      <c r="C107" s="51"/>
      <c r="D107" s="12" t="s">
        <v>86</v>
      </c>
      <c r="E107" s="13">
        <v>503</v>
      </c>
      <c r="F107" s="13">
        <v>238</v>
      </c>
      <c r="G107" s="13">
        <v>265</v>
      </c>
      <c r="H107" s="13">
        <v>209</v>
      </c>
      <c r="I107" s="13">
        <v>51</v>
      </c>
      <c r="J107" s="13">
        <v>108</v>
      </c>
      <c r="K107" s="14">
        <v>0.2147117296222664</v>
      </c>
    </row>
    <row r="108" spans="2:11" ht="15" customHeight="1" x14ac:dyDescent="0.15">
      <c r="B108" s="47"/>
      <c r="C108" s="51"/>
      <c r="D108" s="12" t="s">
        <v>87</v>
      </c>
      <c r="E108" s="13">
        <v>2393</v>
      </c>
      <c r="F108" s="13">
        <v>1172</v>
      </c>
      <c r="G108" s="13">
        <v>1221</v>
      </c>
      <c r="H108" s="13">
        <v>1098</v>
      </c>
      <c r="I108" s="13">
        <v>164</v>
      </c>
      <c r="J108" s="13">
        <v>376</v>
      </c>
      <c r="K108" s="14">
        <v>0.15712494776431257</v>
      </c>
    </row>
    <row r="109" spans="2:11" ht="15" customHeight="1" x14ac:dyDescent="0.15">
      <c r="B109" s="47"/>
      <c r="C109" s="51"/>
      <c r="D109" s="12" t="s">
        <v>88</v>
      </c>
      <c r="E109" s="13">
        <v>1514</v>
      </c>
      <c r="F109" s="13">
        <v>726</v>
      </c>
      <c r="G109" s="13">
        <v>788</v>
      </c>
      <c r="H109" s="13">
        <v>699</v>
      </c>
      <c r="I109" s="13">
        <v>103</v>
      </c>
      <c r="J109" s="13">
        <v>429</v>
      </c>
      <c r="K109" s="14">
        <v>0.28335535006605017</v>
      </c>
    </row>
    <row r="110" spans="2:11" ht="15" customHeight="1" x14ac:dyDescent="0.15">
      <c r="B110" s="47"/>
      <c r="C110" s="51"/>
      <c r="D110" s="12" t="s">
        <v>89</v>
      </c>
      <c r="E110" s="13">
        <v>865</v>
      </c>
      <c r="F110" s="13">
        <v>414</v>
      </c>
      <c r="G110" s="13">
        <v>451</v>
      </c>
      <c r="H110" s="25">
        <v>407</v>
      </c>
      <c r="I110" s="13">
        <v>52</v>
      </c>
      <c r="J110" s="13">
        <v>242</v>
      </c>
      <c r="K110" s="14">
        <v>0.27976878612716766</v>
      </c>
    </row>
    <row r="111" spans="2:11" ht="15" customHeight="1" x14ac:dyDescent="0.15">
      <c r="B111" s="47"/>
      <c r="C111" s="51"/>
      <c r="D111" s="12" t="s">
        <v>90</v>
      </c>
      <c r="E111" s="13">
        <v>807</v>
      </c>
      <c r="F111" s="13">
        <v>379</v>
      </c>
      <c r="G111" s="26">
        <v>428</v>
      </c>
      <c r="H111" s="27">
        <v>356</v>
      </c>
      <c r="I111" s="28">
        <v>60</v>
      </c>
      <c r="J111" s="13">
        <v>316</v>
      </c>
      <c r="K111" s="14">
        <v>0.39157372986369271</v>
      </c>
    </row>
    <row r="112" spans="2:11" ht="15" customHeight="1" x14ac:dyDescent="0.15">
      <c r="B112" s="47"/>
      <c r="C112" s="51"/>
      <c r="D112" s="12" t="s">
        <v>91</v>
      </c>
      <c r="E112" s="13">
        <v>729</v>
      </c>
      <c r="F112" s="13">
        <v>334</v>
      </c>
      <c r="G112" s="26">
        <v>395</v>
      </c>
      <c r="H112" s="27">
        <v>351</v>
      </c>
      <c r="I112" s="28">
        <v>24</v>
      </c>
      <c r="J112" s="13">
        <v>322</v>
      </c>
      <c r="K112" s="14">
        <v>0.44170096021947874</v>
      </c>
    </row>
    <row r="113" spans="2:11" ht="15" customHeight="1" x14ac:dyDescent="0.15">
      <c r="B113" s="48"/>
      <c r="C113" s="51"/>
      <c r="D113" s="33" t="s">
        <v>106</v>
      </c>
      <c r="E113" s="34">
        <f t="shared" ref="E113:J113" si="7">SUM(E105:E112)</f>
        <v>8286</v>
      </c>
      <c r="F113" s="34">
        <f t="shared" si="7"/>
        <v>3959</v>
      </c>
      <c r="G113" s="34">
        <f t="shared" si="7"/>
        <v>4327</v>
      </c>
      <c r="H113" s="35">
        <f t="shared" si="7"/>
        <v>3728</v>
      </c>
      <c r="I113" s="34">
        <f t="shared" si="7"/>
        <v>559</v>
      </c>
      <c r="J113" s="34">
        <f t="shared" si="7"/>
        <v>2180</v>
      </c>
      <c r="K113" s="36">
        <f>J113/E113</f>
        <v>0.26309437605599806</v>
      </c>
    </row>
    <row r="114" spans="2:11" s="4" customFormat="1" ht="15" customHeight="1" x14ac:dyDescent="0.15">
      <c r="B114" s="52" t="s">
        <v>117</v>
      </c>
      <c r="C114" s="53"/>
      <c r="D114" s="54"/>
      <c r="E114" s="29">
        <f t="shared" ref="E114:J114" si="8">E19+E37+E43+E63+E77+E84+E104+E113</f>
        <v>68749</v>
      </c>
      <c r="F114" s="29">
        <f t="shared" si="8"/>
        <v>32552</v>
      </c>
      <c r="G114" s="29">
        <f>G19+G37+G43+G63+G77+G84+G104+G113</f>
        <v>36197</v>
      </c>
      <c r="H114" s="29">
        <f t="shared" si="8"/>
        <v>30199</v>
      </c>
      <c r="I114" s="29">
        <f t="shared" si="8"/>
        <v>4195</v>
      </c>
      <c r="J114" s="29">
        <f t="shared" si="8"/>
        <v>19012</v>
      </c>
      <c r="K114" s="30">
        <f>J114/E114</f>
        <v>0.27654220425024362</v>
      </c>
    </row>
    <row r="115" spans="2:11" x14ac:dyDescent="0.15">
      <c r="K115" s="31"/>
    </row>
    <row r="116" spans="2:11" x14ac:dyDescent="0.15">
      <c r="E116" s="32"/>
    </row>
  </sheetData>
  <mergeCells count="16">
    <mergeCell ref="B85:B113"/>
    <mergeCell ref="C85:C104"/>
    <mergeCell ref="C105:C113"/>
    <mergeCell ref="B114:D114"/>
    <mergeCell ref="B44:B63"/>
    <mergeCell ref="C44:C63"/>
    <mergeCell ref="B64:B77"/>
    <mergeCell ref="C64:C77"/>
    <mergeCell ref="B78:B84"/>
    <mergeCell ref="C78:C84"/>
    <mergeCell ref="B5:B19"/>
    <mergeCell ref="C5:C19"/>
    <mergeCell ref="B20:B37"/>
    <mergeCell ref="C20:C37"/>
    <mergeCell ref="B38:B43"/>
    <mergeCell ref="C38:C43"/>
  </mergeCells>
  <phoneticPr fontId="27"/>
  <conditionalFormatting sqref="K85:K103">
    <cfRule type="cellIs" dxfId="0" priority="1" stopIfTrue="1" operator="greaterThan">
      <formula>100</formula>
    </cfRule>
  </conditionalFormatting>
  <printOptions horizontalCentered="1"/>
  <pageMargins left="0.43307086614173229" right="0.35433070866141736" top="0.51181102362204722" bottom="1.1023622047244095" header="0.47244094488188981" footer="0.51181102362204722"/>
  <pageSetup paperSize="9" scale="84" orientation="portrait" blackAndWhite="1" r:id="rId1"/>
  <headerFooter alignWithMargins="0"/>
  <rowBreaks count="1" manualBreakCount="1">
    <brk id="63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R6.1</vt:lpstr>
      <vt:lpstr>R6.2</vt:lpstr>
      <vt:lpstr>R6.3</vt:lpstr>
      <vt:lpstr>R6.1!Print_Area</vt:lpstr>
      <vt:lpstr>R6.2!Print_Area</vt:lpstr>
      <vt:lpstr>R6.3!Print_Area</vt:lpstr>
      <vt:lpstr>R6.1!Print_Titles</vt:lpstr>
      <vt:lpstr>R6.2!Print_Titles</vt:lpstr>
      <vt:lpstr>R6.3!Print_Titles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dcterms:created xsi:type="dcterms:W3CDTF">2024-02-05T05:10:52Z</dcterms:created>
  <dcterms:modified xsi:type="dcterms:W3CDTF">2024-04-02T08:05:55Z</dcterms:modified>
  <cp:category/>
</cp:coreProperties>
</file>