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22320" yWindow="15" windowWidth="20415" windowHeight="7635" activeTab="1"/>
  </bookViews>
  <sheets>
    <sheet name="R8.1" sheetId="39" r:id="rId1"/>
    <sheet name="R8.2" sheetId="40" r:id="rId2"/>
  </sheets>
  <definedNames>
    <definedName name="_xlnm.Print_Area" localSheetId="0">'R8.1'!$B$2:$K$115</definedName>
    <definedName name="_xlnm.Print_Area" localSheetId="1">'R8.2'!$B$2:$K$115</definedName>
    <definedName name="_xlnm.Print_Titles" localSheetId="0">'R8.1'!$4:$4</definedName>
    <definedName name="_xlnm.Print_Titles" localSheetId="1">'R8.2'!$4:$4</definedName>
  </definedNames>
  <calcPr calcId="162913"/>
</workbook>
</file>

<file path=xl/calcChain.xml><?xml version="1.0" encoding="utf-8"?>
<calcChain xmlns="http://schemas.openxmlformats.org/spreadsheetml/2006/main">
  <c r="J114" i="40" l="1"/>
  <c r="K114" i="40" s="1"/>
  <c r="I114" i="40"/>
  <c r="H114" i="40"/>
  <c r="G114" i="40"/>
  <c r="F114" i="40"/>
  <c r="E114" i="40"/>
  <c r="J105" i="40"/>
  <c r="K105" i="40" s="1"/>
  <c r="I105" i="40"/>
  <c r="H105" i="40"/>
  <c r="G105" i="40"/>
  <c r="F105" i="40"/>
  <c r="E105" i="40"/>
  <c r="K85" i="40"/>
  <c r="J85" i="40"/>
  <c r="I85" i="40"/>
  <c r="H85" i="40"/>
  <c r="G85" i="40"/>
  <c r="F85" i="40"/>
  <c r="E85" i="40"/>
  <c r="J78" i="40"/>
  <c r="I78" i="40"/>
  <c r="H78" i="40"/>
  <c r="G78" i="40"/>
  <c r="F78" i="40"/>
  <c r="E78" i="40"/>
  <c r="J64" i="40"/>
  <c r="K64" i="40" s="1"/>
  <c r="I64" i="40"/>
  <c r="H64" i="40"/>
  <c r="G64" i="40"/>
  <c r="F64" i="40"/>
  <c r="E64" i="40"/>
  <c r="J43" i="40"/>
  <c r="K43" i="40" s="1"/>
  <c r="I43" i="40"/>
  <c r="H43" i="40"/>
  <c r="G43" i="40"/>
  <c r="F43" i="40"/>
  <c r="E43" i="40"/>
  <c r="J37" i="40"/>
  <c r="K37" i="40" s="1"/>
  <c r="I37" i="40"/>
  <c r="H37" i="40"/>
  <c r="G37" i="40"/>
  <c r="F37" i="40"/>
  <c r="E37" i="40"/>
  <c r="J19" i="40"/>
  <c r="I19" i="40"/>
  <c r="H19" i="40"/>
  <c r="G19" i="40"/>
  <c r="F19" i="40"/>
  <c r="F115" i="40" s="1"/>
  <c r="E19" i="40"/>
  <c r="E115" i="40" s="1"/>
  <c r="K78" i="40" l="1"/>
  <c r="G115" i="40"/>
  <c r="H115" i="40"/>
  <c r="I115" i="40"/>
  <c r="K19" i="40"/>
  <c r="J115" i="40"/>
  <c r="K115" i="40" s="1"/>
  <c r="J114" i="39"/>
  <c r="K114" i="39" s="1"/>
  <c r="I114" i="39"/>
  <c r="H114" i="39"/>
  <c r="G114" i="39"/>
  <c r="F114" i="39"/>
  <c r="E114" i="39"/>
  <c r="J105" i="39"/>
  <c r="I105" i="39"/>
  <c r="H105" i="39"/>
  <c r="G105" i="39"/>
  <c r="F105" i="39"/>
  <c r="E105" i="39"/>
  <c r="J85" i="39"/>
  <c r="I85" i="39"/>
  <c r="H85" i="39"/>
  <c r="G85" i="39"/>
  <c r="F85" i="39"/>
  <c r="E85" i="39"/>
  <c r="J78" i="39"/>
  <c r="I78" i="39"/>
  <c r="H78" i="39"/>
  <c r="G78" i="39"/>
  <c r="F78" i="39"/>
  <c r="E78" i="39"/>
  <c r="J64" i="39"/>
  <c r="I64" i="39"/>
  <c r="H64" i="39"/>
  <c r="G64" i="39"/>
  <c r="F64" i="39"/>
  <c r="E64" i="39"/>
  <c r="J43" i="39"/>
  <c r="K43" i="39" s="1"/>
  <c r="I43" i="39"/>
  <c r="H43" i="39"/>
  <c r="G43" i="39"/>
  <c r="F43" i="39"/>
  <c r="E43" i="39"/>
  <c r="J37" i="39"/>
  <c r="I37" i="39"/>
  <c r="H37" i="39"/>
  <c r="G37" i="39"/>
  <c r="F37" i="39"/>
  <c r="E37" i="39"/>
  <c r="J19" i="39"/>
  <c r="I19" i="39"/>
  <c r="H19" i="39"/>
  <c r="G19" i="39"/>
  <c r="F19" i="39"/>
  <c r="E19" i="39"/>
  <c r="K78" i="39" l="1"/>
  <c r="K37" i="39"/>
  <c r="F115" i="39"/>
  <c r="K105" i="39"/>
  <c r="K85" i="39"/>
  <c r="K64" i="39"/>
  <c r="E115" i="39"/>
  <c r="G115" i="39"/>
  <c r="H115" i="39"/>
  <c r="I115" i="39"/>
  <c r="J115" i="39"/>
  <c r="K19" i="39"/>
  <c r="K115" i="39" l="1"/>
</calcChain>
</file>

<file path=xl/sharedStrings.xml><?xml version="1.0" encoding="utf-8"?>
<sst xmlns="http://schemas.openxmlformats.org/spreadsheetml/2006/main" count="274" uniqueCount="125">
  <si>
    <t>福間</t>
  </si>
  <si>
    <t>花見１区</t>
  </si>
  <si>
    <t>花見２区</t>
  </si>
  <si>
    <t>南町区</t>
  </si>
  <si>
    <t>本町区</t>
  </si>
  <si>
    <t>福間松原区</t>
  </si>
  <si>
    <t>古町区</t>
  </si>
  <si>
    <t>福間南</t>
  </si>
  <si>
    <t>四角区</t>
  </si>
  <si>
    <t>両谷区</t>
  </si>
  <si>
    <t>原町１区</t>
  </si>
  <si>
    <t>原町２区</t>
  </si>
  <si>
    <t>原町３区</t>
  </si>
  <si>
    <t>有弥の里１区</t>
  </si>
  <si>
    <t>有弥の里２区</t>
  </si>
  <si>
    <t>花見４区</t>
  </si>
  <si>
    <t>光陽台１区</t>
  </si>
  <si>
    <t>光陽台２区</t>
  </si>
  <si>
    <t>光陽台３区</t>
  </si>
  <si>
    <t>光陽台南区</t>
  </si>
  <si>
    <t>上西郷</t>
  </si>
  <si>
    <t>畦町区</t>
  </si>
  <si>
    <t>本木区</t>
  </si>
  <si>
    <t>舎利蔵区</t>
  </si>
  <si>
    <t>内殿区</t>
  </si>
  <si>
    <t>上西郷区</t>
  </si>
  <si>
    <t>冠区</t>
  </si>
  <si>
    <t>小竹区</t>
  </si>
  <si>
    <t>東福間１区</t>
  </si>
  <si>
    <t>東福間２区</t>
  </si>
  <si>
    <t>東福間３区</t>
  </si>
  <si>
    <t>東福間４区</t>
  </si>
  <si>
    <t>東福間５区</t>
  </si>
  <si>
    <t>東福間６区</t>
  </si>
  <si>
    <t>東福間７区</t>
  </si>
  <si>
    <t>東福間８区</t>
  </si>
  <si>
    <t>東福間９区</t>
  </si>
  <si>
    <t>東福間１０区</t>
  </si>
  <si>
    <t>東福間１１区</t>
  </si>
  <si>
    <t>高平区</t>
  </si>
  <si>
    <t>光陽台４区</t>
  </si>
  <si>
    <t>光陽台５区</t>
  </si>
  <si>
    <t>光陽台６区</t>
  </si>
  <si>
    <t>神興東</t>
  </si>
  <si>
    <t>通り堂区</t>
  </si>
  <si>
    <t>津丸区</t>
  </si>
  <si>
    <t>久末区</t>
  </si>
  <si>
    <t>八並区</t>
  </si>
  <si>
    <t>若木台１区</t>
  </si>
  <si>
    <t>若木台２区</t>
  </si>
  <si>
    <t>若木台３区</t>
  </si>
  <si>
    <t>若木台４区</t>
  </si>
  <si>
    <t>若木台５区</t>
  </si>
  <si>
    <t>若木台６区</t>
  </si>
  <si>
    <t>桜川区</t>
  </si>
  <si>
    <t>三角区</t>
  </si>
  <si>
    <t>勝浦</t>
  </si>
  <si>
    <t>奴山区</t>
  </si>
  <si>
    <t>桂区</t>
  </si>
  <si>
    <t>西東区</t>
  </si>
  <si>
    <t>勝浦浜区</t>
  </si>
  <si>
    <t>勝浦松原区</t>
  </si>
  <si>
    <t>塩浜区</t>
  </si>
  <si>
    <t>津屋崎</t>
  </si>
  <si>
    <t>在自区</t>
  </si>
  <si>
    <t>須多田区</t>
  </si>
  <si>
    <t>大石区</t>
  </si>
  <si>
    <t>生家区</t>
  </si>
  <si>
    <t>梅津区</t>
  </si>
  <si>
    <t>末広区</t>
  </si>
  <si>
    <t>渡区</t>
  </si>
  <si>
    <t>東町１区</t>
  </si>
  <si>
    <t>東町２区</t>
  </si>
  <si>
    <t>天神町区</t>
  </si>
  <si>
    <t>新成区</t>
  </si>
  <si>
    <t>岡の２区</t>
  </si>
  <si>
    <t>岡の３区</t>
  </si>
  <si>
    <t>新町区</t>
  </si>
  <si>
    <t>北の１区</t>
  </si>
  <si>
    <t>北の２区</t>
  </si>
  <si>
    <t>五反田区</t>
  </si>
  <si>
    <t>新東区</t>
  </si>
  <si>
    <t>堅川区</t>
  </si>
  <si>
    <t>善福区</t>
  </si>
  <si>
    <t>的岡区</t>
  </si>
  <si>
    <t>宮司１区</t>
  </si>
  <si>
    <t>宮司２区</t>
  </si>
  <si>
    <t>宮司３区</t>
  </si>
  <si>
    <t>宮司西区</t>
  </si>
  <si>
    <t>宮司ヶ丘区</t>
    <rPh sb="0" eb="2">
      <t>ミヤジ</t>
    </rPh>
    <rPh sb="3" eb="4">
      <t>オカ</t>
    </rPh>
    <rPh sb="4" eb="5">
      <t>ク</t>
    </rPh>
    <phoneticPr fontId="3"/>
  </si>
  <si>
    <t>星ヶ丘区</t>
  </si>
  <si>
    <t>小学校区</t>
    <phoneticPr fontId="2"/>
  </si>
  <si>
    <t>郷づくり
地域</t>
    <rPh sb="0" eb="1">
      <t>サト</t>
    </rPh>
    <rPh sb="5" eb="7">
      <t>チイキ</t>
    </rPh>
    <phoneticPr fontId="2"/>
  </si>
  <si>
    <t>行政区</t>
    <phoneticPr fontId="2"/>
  </si>
  <si>
    <t>合計人数</t>
    <rPh sb="0" eb="2">
      <t>ゴウケイ</t>
    </rPh>
    <phoneticPr fontId="2"/>
  </si>
  <si>
    <t>世帯数</t>
    <rPh sb="0" eb="3">
      <t>セタイスウ</t>
    </rPh>
    <phoneticPr fontId="2"/>
  </si>
  <si>
    <t>6歳未満</t>
    <rPh sb="1" eb="2">
      <t>サイ</t>
    </rPh>
    <rPh sb="2" eb="4">
      <t>ミマン</t>
    </rPh>
    <phoneticPr fontId="2"/>
  </si>
  <si>
    <t>65歳以上</t>
    <phoneticPr fontId="2"/>
  </si>
  <si>
    <t>高齢化率</t>
    <rPh sb="0" eb="3">
      <t>コウレイカ</t>
    </rPh>
    <rPh sb="3" eb="4">
      <t>リツ</t>
    </rPh>
    <phoneticPr fontId="2"/>
  </si>
  <si>
    <t>緑町区</t>
  </si>
  <si>
    <t>西福間１区</t>
    <rPh sb="0" eb="1">
      <t>ニシ</t>
    </rPh>
    <rPh sb="1" eb="3">
      <t>フクマ</t>
    </rPh>
    <rPh sb="4" eb="5">
      <t>ク</t>
    </rPh>
    <phoneticPr fontId="1"/>
  </si>
  <si>
    <t>大和１区</t>
  </si>
  <si>
    <t>大和２区</t>
  </si>
  <si>
    <t>西福間５区</t>
    <rPh sb="0" eb="1">
      <t>ニシ</t>
    </rPh>
    <rPh sb="1" eb="3">
      <t>フクマ</t>
    </rPh>
    <rPh sb="4" eb="5">
      <t>ク</t>
    </rPh>
    <phoneticPr fontId="1"/>
  </si>
  <si>
    <t>花見３区</t>
  </si>
  <si>
    <t>計</t>
    <rPh sb="0" eb="1">
      <t>ケイ</t>
    </rPh>
    <phoneticPr fontId="2"/>
  </si>
  <si>
    <t>日蒔野１区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</si>
  <si>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日蒔野２区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</si>
  <si>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日蒔野３区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</si>
  <si>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日蒔野４区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</si>
  <si>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日蒔野５区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</si>
  <si>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日蒔野６区</t>
    <rPh sb="0" eb="1">
      <t>ヒ</t>
    </rPh>
    <rPh sb="1" eb="2">
      <t>マキ</t>
    </rPh>
    <rPh sb="2" eb="3">
      <t>ノ</t>
    </rPh>
    <rPh sb="4" eb="5">
      <t>ク</t>
    </rPh>
    <phoneticPr fontId="1"/>
  </si>
  <si>
    <t>神興</t>
    <phoneticPr fontId="2"/>
  </si>
  <si>
    <t>あけぼの区</t>
    <rPh sb="4" eb="5">
      <t>ク</t>
    </rPh>
    <phoneticPr fontId="1"/>
  </si>
  <si>
    <t>津屋崎</t>
    <rPh sb="0" eb="3">
      <t>ツヤザキ</t>
    </rPh>
    <phoneticPr fontId="2"/>
  </si>
  <si>
    <t>宮司</t>
    <rPh sb="0" eb="2">
      <t>ミヤジ</t>
    </rPh>
    <phoneticPr fontId="2"/>
  </si>
  <si>
    <t>合計</t>
    <rPh sb="0" eb="2">
      <t>ゴウケイ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</si>
  <si>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</si>
  <si>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</si>
  <si>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昭和区</t>
    <phoneticPr fontId="8"/>
  </si>
  <si>
    <t>東福間１２区</t>
  </si>
  <si>
    <t>手光２区</t>
    <rPh sb="3" eb="4">
      <t>ク</t>
    </rPh>
    <phoneticPr fontId="27"/>
  </si>
  <si>
    <t>手光区</t>
    <phoneticPr fontId="27"/>
  </si>
  <si>
    <t>令和8年1月末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</si>
  <si>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令和8年2月末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</si>
</sst>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28" x14ac:knownFonts="1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8"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9" borderId="9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4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1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32" borderId="1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2" applyNumberFormat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7" fillId="0" borderId="0"/>
    <xf numFmtId="0" fontId="1" fillId="0" borderId="0"/>
    <xf numFmtId="0" fontId="25" fillId="33" borderId="0" applyNumberFormat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56">
    <xf numFmtId="0" fontId="0" fillId="0" borderId="0" xfId="0" applyFont="1" applyAlignment="1">
      <alignment vertical="center"/>
    </xf>
    <xf numFmtId="0" fontId="21" fillId="0" borderId="0" xfId="42" applyFont="1">
      <alignment vertical="center"/>
    </xf>
    <xf numFmtId="0" fontId="7" fillId="0" borderId="0" xfId="42">
      <alignment vertical="center"/>
    </xf>
    <xf numFmtId="0" fontId="26" fillId="0" borderId="0" xfId="42" applyFont="1">
      <alignment vertical="center"/>
    </xf>
    <xf numFmtId="0" fontId="5" fillId="0" borderId="0" xfId="42" applyFont="1">
      <alignment vertical="center"/>
    </xf>
    <xf numFmtId="38" fontId="9" fillId="0" borderId="0" xfId="33" applyFont="1" applyAlignment="1">
      <alignment vertical="center"/>
    </xf>
    <xf numFmtId="0" fontId="7" fillId="0" borderId="0" xfId="42" applyAlignment="1">
      <alignment horizontal="right" vertical="center"/>
    </xf>
    <xf numFmtId="0" fontId="4" fillId="5" borderId="1" xfId="43" applyFont="1" applyFill="1" applyBorder="1" applyAlignment="1">
      <alignment horizontal="center" vertical="center"/>
    </xf>
    <xf numFmtId="0" fontId="4" fillId="5" borderId="1" xfId="43" applyFont="1" applyFill="1" applyBorder="1" applyAlignment="1">
      <alignment horizontal="center" vertical="center" wrapText="1"/>
    </xf>
    <xf numFmtId="0" fontId="4" fillId="5" borderId="1" xfId="45" applyFont="1" applyFill="1" applyBorder="1" applyAlignment="1">
      <alignment horizontal="center" vertical="center"/>
    </xf>
    <xf numFmtId="38" fontId="4" fillId="5" borderId="1" xfId="33" applyFont="1" applyFill="1" applyBorder="1" applyAlignment="1">
      <alignment horizontal="center" vertical="center"/>
    </xf>
    <xf numFmtId="176" fontId="4" fillId="5" borderId="1" xfId="45" applyNumberFormat="1" applyFont="1" applyFill="1" applyBorder="1" applyAlignment="1">
      <alignment horizontal="center" vertical="center"/>
    </xf>
    <xf numFmtId="0" fontId="1" fillId="0" borderId="1" xfId="45" applyBorder="1" applyAlignment="1">
      <alignment horizontal="left" vertical="center" wrapText="1"/>
    </xf>
    <xf numFmtId="176" fontId="1" fillId="0" borderId="1" xfId="45" applyNumberFormat="1" applyBorder="1" applyAlignment="1">
      <alignment horizontal="right" vertical="center" wrapText="1"/>
    </xf>
    <xf numFmtId="176" fontId="1" fillId="3" borderId="1" xfId="45" applyNumberFormat="1" applyFill="1" applyBorder="1" applyAlignment="1">
      <alignment horizontal="right" vertical="center" wrapText="1"/>
    </xf>
    <xf numFmtId="0" fontId="7" fillId="0" borderId="1" xfId="42" applyBorder="1" applyAlignment="1">
      <alignment horizontal="left" vertical="center" wrapText="1"/>
    </xf>
    <xf numFmtId="176" fontId="7" fillId="0" borderId="1" xfId="42" applyNumberFormat="1" applyBorder="1">
      <alignment vertical="center"/>
    </xf>
    <xf numFmtId="0" fontId="1" fillId="0" borderId="3" xfId="45" applyBorder="1" applyAlignment="1">
      <alignment horizontal="left" vertical="center" wrapText="1"/>
    </xf>
    <xf numFmtId="176" fontId="1" fillId="0" borderId="4" xfId="45" applyNumberFormat="1" applyBorder="1" applyAlignment="1">
      <alignment horizontal="right" vertical="center" wrapText="1"/>
    </xf>
    <xf numFmtId="176" fontId="9" fillId="0" borderId="4" xfId="45" applyNumberFormat="1" applyFont="1" applyBorder="1" applyAlignment="1">
      <alignment horizontal="right" vertical="center" wrapText="1"/>
    </xf>
    <xf numFmtId="176" fontId="5" fillId="34" borderId="1" xfId="42" applyNumberFormat="1" applyFont="1" applyFill="1" applyBorder="1">
      <alignment vertical="center"/>
    </xf>
    <xf numFmtId="176" fontId="7" fillId="0" borderId="0" xfId="42" applyNumberFormat="1">
      <alignment vertical="center"/>
    </xf>
    <xf numFmtId="38" fontId="1" fillId="0" borderId="0" xfId="33" applyFont="1" applyFill="1" applyBorder="1" applyAlignment="1">
      <alignment horizontal="right" vertical="center" wrapText="1"/>
    </xf>
    <xf numFmtId="0" fontId="4" fillId="6" borderId="1" xfId="45" applyFont="1" applyFill="1" applyBorder="1" applyAlignment="1">
      <alignment horizontal="center" vertical="center" wrapText="1"/>
    </xf>
    <xf numFmtId="176" fontId="4" fillId="6" borderId="1" xfId="45" applyNumberFormat="1" applyFont="1" applyFill="1" applyBorder="1" applyAlignment="1">
      <alignment horizontal="right" vertical="center" wrapText="1"/>
    </xf>
    <xf numFmtId="176" fontId="4" fillId="6" borderId="7" xfId="45" applyNumberFormat="1" applyFont="1" applyFill="1" applyBorder="1" applyAlignment="1">
      <alignment horizontal="right" vertical="center" wrapText="1"/>
    </xf>
    <xf numFmtId="176" fontId="4" fillId="6" borderId="5" xfId="45" applyNumberFormat="1" applyFont="1" applyFill="1" applyBorder="1" applyAlignment="1">
      <alignment horizontal="right" vertical="center" wrapText="1"/>
    </xf>
    <xf numFmtId="0" fontId="5" fillId="6" borderId="1" xfId="42" applyFont="1" applyFill="1" applyBorder="1" applyAlignment="1">
      <alignment horizontal="center" vertical="center" wrapText="1"/>
    </xf>
    <xf numFmtId="176" fontId="5" fillId="6" borderId="1" xfId="42" applyNumberFormat="1" applyFont="1" applyFill="1" applyBorder="1">
      <alignment vertical="center"/>
    </xf>
    <xf numFmtId="176" fontId="4" fillId="6" borderId="1" xfId="42" applyNumberFormat="1" applyFont="1" applyFill="1" applyBorder="1" applyAlignment="1">
      <alignment horizontal="right" vertical="center" wrapText="1"/>
    </xf>
    <xf numFmtId="38" fontId="1" fillId="0" borderId="1" xfId="47" applyFont="1" applyFill="1" applyBorder="1" applyAlignment="1">
      <alignment horizontal="right" vertical="center" wrapText="1"/>
    </xf>
    <xf numFmtId="38" fontId="4" fillId="6" borderId="1" xfId="47" applyFont="1" applyFill="1" applyBorder="1" applyAlignment="1">
      <alignment horizontal="right" vertical="center" wrapText="1"/>
    </xf>
    <xf numFmtId="38" fontId="9" fillId="0" borderId="1" xfId="47" applyFont="1" applyBorder="1" applyAlignment="1">
      <alignment vertical="center"/>
    </xf>
    <xf numFmtId="38" fontId="5" fillId="6" borderId="1" xfId="47" applyFont="1" applyFill="1" applyBorder="1" applyAlignment="1">
      <alignment vertical="center"/>
    </xf>
    <xf numFmtId="38" fontId="4" fillId="6" borderId="5" xfId="47" applyFont="1" applyFill="1" applyBorder="1" applyAlignment="1">
      <alignment horizontal="right" vertical="center" wrapText="1"/>
    </xf>
    <xf numFmtId="38" fontId="7" fillId="0" borderId="4" xfId="47" applyFont="1" applyBorder="1">
      <alignment vertical="center"/>
    </xf>
    <xf numFmtId="38" fontId="1" fillId="0" borderId="4" xfId="47" applyFont="1" applyFill="1" applyBorder="1" applyAlignment="1">
      <alignment horizontal="right" vertical="center" wrapText="1"/>
    </xf>
    <xf numFmtId="38" fontId="9" fillId="0" borderId="4" xfId="47" applyFont="1" applyFill="1" applyBorder="1" applyAlignment="1">
      <alignment horizontal="right" vertical="center" wrapText="1"/>
    </xf>
    <xf numFmtId="38" fontId="4" fillId="6" borderId="7" xfId="47" applyFont="1" applyFill="1" applyBorder="1" applyAlignment="1">
      <alignment horizontal="right" vertical="center" wrapText="1"/>
    </xf>
    <xf numFmtId="38" fontId="1" fillId="0" borderId="5" xfId="47" applyFont="1" applyFill="1" applyBorder="1" applyAlignment="1">
      <alignment horizontal="right" vertical="center" wrapText="1"/>
    </xf>
    <xf numFmtId="38" fontId="1" fillId="0" borderId="3" xfId="47" applyFont="1" applyFill="1" applyBorder="1" applyAlignment="1">
      <alignment horizontal="right" vertical="center" wrapText="1"/>
    </xf>
    <xf numFmtId="38" fontId="1" fillId="0" borderId="4" xfId="47" applyFont="1" applyBorder="1" applyAlignment="1">
      <alignment horizontal="right" vertical="center" wrapText="1"/>
    </xf>
    <xf numFmtId="38" fontId="1" fillId="0" borderId="6" xfId="47" applyFont="1" applyFill="1" applyBorder="1" applyAlignment="1">
      <alignment horizontal="right" vertical="center" wrapText="1"/>
    </xf>
    <xf numFmtId="38" fontId="5" fillId="34" borderId="1" xfId="47" applyFont="1" applyFill="1" applyBorder="1" applyAlignment="1">
      <alignment vertical="center"/>
    </xf>
    <xf numFmtId="0" fontId="4" fillId="0" borderId="5" xfId="43" applyFont="1" applyBorder="1" applyAlignment="1">
      <alignment horizontal="center" vertical="center"/>
    </xf>
    <xf numFmtId="0" fontId="4" fillId="0" borderId="2" xfId="43" applyFont="1" applyBorder="1" applyAlignment="1">
      <alignment horizontal="center" vertical="center"/>
    </xf>
    <xf numFmtId="0" fontId="5" fillId="0" borderId="5" xfId="43" applyFont="1" applyBorder="1" applyAlignment="1">
      <alignment horizontal="center" vertical="center"/>
    </xf>
    <xf numFmtId="0" fontId="5" fillId="0" borderId="2" xfId="42" applyFont="1" applyBorder="1" applyAlignment="1">
      <alignment horizontal="center" vertical="center"/>
    </xf>
    <xf numFmtId="0" fontId="5" fillId="0" borderId="7" xfId="42" applyFont="1" applyBorder="1" applyAlignment="1">
      <alignment horizontal="center" vertical="center"/>
    </xf>
    <xf numFmtId="0" fontId="4" fillId="0" borderId="7" xfId="43" applyFont="1" applyBorder="1" applyAlignment="1">
      <alignment horizontal="center" vertical="center"/>
    </xf>
    <xf numFmtId="0" fontId="5" fillId="0" borderId="1" xfId="43" applyFont="1" applyBorder="1" applyAlignment="1">
      <alignment horizontal="center" vertical="center"/>
    </xf>
    <xf numFmtId="0" fontId="5" fillId="0" borderId="1" xfId="42" applyFont="1" applyBorder="1" applyAlignment="1">
      <alignment horizontal="center" vertical="center"/>
    </xf>
    <xf numFmtId="0" fontId="5" fillId="34" borderId="3" xfId="44" applyFont="1" applyFill="1" applyBorder="1" applyAlignment="1">
      <alignment horizontal="center" vertical="center"/>
    </xf>
    <xf numFmtId="0" fontId="5" fillId="34" borderId="8" xfId="44" applyFont="1" applyFill="1" applyBorder="1" applyAlignment="1">
      <alignment horizontal="center" vertical="center"/>
    </xf>
    <xf numFmtId="0" fontId="5" fillId="34" borderId="6" xfId="44" applyFont="1" applyFill="1" applyBorder="1" applyAlignment="1">
      <alignment horizontal="center" vertical="center"/>
    </xf>
    <xf numFmtId="0" fontId="5" fillId="0" borderId="2" xfId="43" applyFont="1" applyBorder="1" applyAlignment="1">
      <alignment horizontal="center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7" builtinId="6"/>
    <cellStyle name="桁区切り 2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_H17.02末 2" xfId="43"/>
    <cellStyle name="標準_Sheet1" xfId="44"/>
    <cellStyle name="標準_Sheet2 2" xfId="45"/>
    <cellStyle name="良い" xfId="46" builtinId="26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B1" sqref="B1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123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46" t="s">
        <v>0</v>
      </c>
      <c r="D5" s="12" t="s">
        <v>1</v>
      </c>
      <c r="E5" s="30">
        <v>1629</v>
      </c>
      <c r="F5" s="30">
        <v>762</v>
      </c>
      <c r="G5" s="30">
        <v>867</v>
      </c>
      <c r="H5" s="30">
        <v>794</v>
      </c>
      <c r="I5" s="30">
        <v>96</v>
      </c>
      <c r="J5" s="30">
        <v>400</v>
      </c>
      <c r="K5" s="13">
        <v>0.24554941682013506</v>
      </c>
    </row>
    <row r="6" spans="2:11" ht="15" customHeight="1" x14ac:dyDescent="0.15">
      <c r="B6" s="45"/>
      <c r="C6" s="47"/>
      <c r="D6" s="12" t="s">
        <v>2</v>
      </c>
      <c r="E6" s="30">
        <v>1160</v>
      </c>
      <c r="F6" s="30">
        <v>558</v>
      </c>
      <c r="G6" s="30">
        <v>602</v>
      </c>
      <c r="H6" s="30">
        <v>544</v>
      </c>
      <c r="I6" s="30">
        <v>66</v>
      </c>
      <c r="J6" s="30">
        <v>317</v>
      </c>
      <c r="K6" s="13">
        <v>0.27327586206896554</v>
      </c>
    </row>
    <row r="7" spans="2:11" ht="15" customHeight="1" x14ac:dyDescent="0.15">
      <c r="B7" s="45"/>
      <c r="C7" s="47"/>
      <c r="D7" s="12" t="s">
        <v>3</v>
      </c>
      <c r="E7" s="30">
        <v>556</v>
      </c>
      <c r="F7" s="30">
        <v>284</v>
      </c>
      <c r="G7" s="30">
        <v>272</v>
      </c>
      <c r="H7" s="30">
        <v>257</v>
      </c>
      <c r="I7" s="30">
        <v>25</v>
      </c>
      <c r="J7" s="30">
        <v>134</v>
      </c>
      <c r="K7" s="13">
        <v>0.24100719424460432</v>
      </c>
    </row>
    <row r="8" spans="2:11" ht="15" customHeight="1" x14ac:dyDescent="0.15">
      <c r="B8" s="45"/>
      <c r="C8" s="47"/>
      <c r="D8" s="12" t="s">
        <v>99</v>
      </c>
      <c r="E8" s="30">
        <v>1535</v>
      </c>
      <c r="F8" s="30">
        <v>712</v>
      </c>
      <c r="G8" s="30">
        <v>823</v>
      </c>
      <c r="H8" s="30">
        <v>656</v>
      </c>
      <c r="I8" s="30">
        <v>70</v>
      </c>
      <c r="J8" s="30">
        <v>409</v>
      </c>
      <c r="K8" s="13">
        <v>0.26644951140065148</v>
      </c>
    </row>
    <row r="9" spans="2:11" ht="15" customHeight="1" x14ac:dyDescent="0.15">
      <c r="B9" s="45"/>
      <c r="C9" s="47"/>
      <c r="D9" s="12" t="s">
        <v>4</v>
      </c>
      <c r="E9" s="30">
        <v>511</v>
      </c>
      <c r="F9" s="30">
        <v>238</v>
      </c>
      <c r="G9" s="30">
        <v>273</v>
      </c>
      <c r="H9" s="30">
        <v>232</v>
      </c>
      <c r="I9" s="30">
        <v>24</v>
      </c>
      <c r="J9" s="30">
        <v>169</v>
      </c>
      <c r="K9" s="13">
        <v>0.33072407045009783</v>
      </c>
    </row>
    <row r="10" spans="2:11" ht="15" customHeight="1" x14ac:dyDescent="0.15">
      <c r="B10" s="45"/>
      <c r="C10" s="47"/>
      <c r="D10" s="12" t="s">
        <v>5</v>
      </c>
      <c r="E10" s="30">
        <v>640</v>
      </c>
      <c r="F10" s="30">
        <v>287</v>
      </c>
      <c r="G10" s="30">
        <v>353</v>
      </c>
      <c r="H10" s="30">
        <v>292</v>
      </c>
      <c r="I10" s="30">
        <v>55</v>
      </c>
      <c r="J10" s="30">
        <v>132</v>
      </c>
      <c r="K10" s="13">
        <v>0.20624999999999999</v>
      </c>
    </row>
    <row r="11" spans="2:11" ht="15" customHeight="1" x14ac:dyDescent="0.15">
      <c r="B11" s="45"/>
      <c r="C11" s="47"/>
      <c r="D11" s="12" t="s">
        <v>119</v>
      </c>
      <c r="E11" s="30">
        <v>793</v>
      </c>
      <c r="F11" s="30">
        <v>366</v>
      </c>
      <c r="G11" s="30">
        <v>427</v>
      </c>
      <c r="H11" s="30">
        <v>383</v>
      </c>
      <c r="I11" s="30">
        <v>38</v>
      </c>
      <c r="J11" s="30">
        <v>185</v>
      </c>
      <c r="K11" s="13">
        <v>0.23329129886506936</v>
      </c>
    </row>
    <row r="12" spans="2:11" ht="15" customHeight="1" x14ac:dyDescent="0.15">
      <c r="B12" s="45"/>
      <c r="C12" s="47"/>
      <c r="D12" s="12" t="s">
        <v>100</v>
      </c>
      <c r="E12" s="30">
        <v>1148</v>
      </c>
      <c r="F12" s="30">
        <v>567</v>
      </c>
      <c r="G12" s="30">
        <v>581</v>
      </c>
      <c r="H12" s="30">
        <v>502</v>
      </c>
      <c r="I12" s="30">
        <v>83</v>
      </c>
      <c r="J12" s="30">
        <v>328</v>
      </c>
      <c r="K12" s="13">
        <v>0.2857142857142857</v>
      </c>
    </row>
    <row r="13" spans="2:11" ht="15" customHeight="1" x14ac:dyDescent="0.15">
      <c r="B13" s="45"/>
      <c r="C13" s="47"/>
      <c r="D13" s="12" t="s">
        <v>6</v>
      </c>
      <c r="E13" s="30">
        <v>92</v>
      </c>
      <c r="F13" s="30">
        <v>37</v>
      </c>
      <c r="G13" s="30">
        <v>55</v>
      </c>
      <c r="H13" s="30">
        <v>63</v>
      </c>
      <c r="I13" s="30">
        <v>2</v>
      </c>
      <c r="J13" s="30">
        <v>33</v>
      </c>
      <c r="K13" s="13">
        <v>0.35869565217391303</v>
      </c>
    </row>
    <row r="14" spans="2:11" ht="15" customHeight="1" x14ac:dyDescent="0.15">
      <c r="B14" s="45"/>
      <c r="C14" s="47"/>
      <c r="D14" s="12" t="s">
        <v>101</v>
      </c>
      <c r="E14" s="30">
        <v>3036</v>
      </c>
      <c r="F14" s="30">
        <v>1378</v>
      </c>
      <c r="G14" s="30">
        <v>1658</v>
      </c>
      <c r="H14" s="30">
        <v>1588</v>
      </c>
      <c r="I14" s="30">
        <v>114</v>
      </c>
      <c r="J14" s="30">
        <v>921</v>
      </c>
      <c r="K14" s="13">
        <v>0.30335968379446643</v>
      </c>
    </row>
    <row r="15" spans="2:11" ht="15" customHeight="1" x14ac:dyDescent="0.15">
      <c r="B15" s="45"/>
      <c r="C15" s="47"/>
      <c r="D15" s="12" t="s">
        <v>102</v>
      </c>
      <c r="E15" s="30">
        <v>1663</v>
      </c>
      <c r="F15" s="30">
        <v>769</v>
      </c>
      <c r="G15" s="30">
        <v>894</v>
      </c>
      <c r="H15" s="30">
        <v>771</v>
      </c>
      <c r="I15" s="30">
        <v>84</v>
      </c>
      <c r="J15" s="30">
        <v>406</v>
      </c>
      <c r="K15" s="14">
        <v>0.24413710162357186</v>
      </c>
    </row>
    <row r="16" spans="2:11" ht="15" customHeight="1" x14ac:dyDescent="0.15">
      <c r="B16" s="45"/>
      <c r="C16" s="47"/>
      <c r="D16" s="12" t="s">
        <v>103</v>
      </c>
      <c r="E16" s="30">
        <v>1962</v>
      </c>
      <c r="F16" s="30">
        <v>972</v>
      </c>
      <c r="G16" s="30">
        <v>990</v>
      </c>
      <c r="H16" s="30">
        <v>520</v>
      </c>
      <c r="I16" s="30">
        <v>252</v>
      </c>
      <c r="J16" s="30">
        <v>42</v>
      </c>
      <c r="K16" s="14">
        <v>2.1406727828746176E-2</v>
      </c>
    </row>
    <row r="17" spans="2:11" ht="15" customHeight="1" x14ac:dyDescent="0.15">
      <c r="B17" s="45"/>
      <c r="C17" s="47"/>
      <c r="D17" s="12" t="s">
        <v>104</v>
      </c>
      <c r="E17" s="30">
        <v>1727</v>
      </c>
      <c r="F17" s="30">
        <v>796</v>
      </c>
      <c r="G17" s="30">
        <v>931</v>
      </c>
      <c r="H17" s="30">
        <v>778</v>
      </c>
      <c r="I17" s="30">
        <v>101</v>
      </c>
      <c r="J17" s="30">
        <v>488</v>
      </c>
      <c r="K17" s="14">
        <v>0.28257093225246094</v>
      </c>
    </row>
    <row r="18" spans="2:11" ht="15" customHeight="1" x14ac:dyDescent="0.15">
      <c r="B18" s="45"/>
      <c r="C18" s="47"/>
      <c r="D18" s="12" t="s">
        <v>15</v>
      </c>
      <c r="E18" s="30">
        <v>1685</v>
      </c>
      <c r="F18" s="30">
        <v>786</v>
      </c>
      <c r="G18" s="30">
        <v>899</v>
      </c>
      <c r="H18" s="30">
        <v>790</v>
      </c>
      <c r="I18" s="30">
        <v>107</v>
      </c>
      <c r="J18" s="30">
        <v>341</v>
      </c>
      <c r="K18" s="14">
        <v>0.20237388724035607</v>
      </c>
    </row>
    <row r="19" spans="2:11" s="4" customFormat="1" x14ac:dyDescent="0.15">
      <c r="B19" s="45"/>
      <c r="C19" s="48"/>
      <c r="D19" s="23" t="s">
        <v>105</v>
      </c>
      <c r="E19" s="31">
        <f t="shared" ref="E19:J19" si="0">SUM(E5:E18)</f>
        <v>18137</v>
      </c>
      <c r="F19" s="31">
        <f t="shared" si="0"/>
        <v>8512</v>
      </c>
      <c r="G19" s="31">
        <f t="shared" si="0"/>
        <v>9625</v>
      </c>
      <c r="H19" s="31">
        <f t="shared" si="0"/>
        <v>8170</v>
      </c>
      <c r="I19" s="31">
        <f t="shared" si="0"/>
        <v>1117</v>
      </c>
      <c r="J19" s="31">
        <f t="shared" si="0"/>
        <v>4305</v>
      </c>
      <c r="K19" s="24">
        <f>J19/E19</f>
        <v>0.23736009262832883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30">
        <v>1541</v>
      </c>
      <c r="F20" s="30">
        <v>717</v>
      </c>
      <c r="G20" s="30">
        <v>824</v>
      </c>
      <c r="H20" s="30">
        <v>697</v>
      </c>
      <c r="I20" s="30">
        <v>82</v>
      </c>
      <c r="J20" s="30">
        <v>306</v>
      </c>
      <c r="K20" s="13">
        <v>0.19857235561323816</v>
      </c>
    </row>
    <row r="21" spans="2:11" ht="15" customHeight="1" x14ac:dyDescent="0.15">
      <c r="B21" s="45"/>
      <c r="C21" s="45"/>
      <c r="D21" s="12" t="s">
        <v>9</v>
      </c>
      <c r="E21" s="30">
        <v>1293</v>
      </c>
      <c r="F21" s="30">
        <v>596</v>
      </c>
      <c r="G21" s="30">
        <v>697</v>
      </c>
      <c r="H21" s="30">
        <v>522</v>
      </c>
      <c r="I21" s="30">
        <v>134</v>
      </c>
      <c r="J21" s="30">
        <v>263</v>
      </c>
      <c r="K21" s="13">
        <v>0.2034029389017788</v>
      </c>
    </row>
    <row r="22" spans="2:11" ht="15" customHeight="1" x14ac:dyDescent="0.15">
      <c r="B22" s="45"/>
      <c r="C22" s="45"/>
      <c r="D22" s="12" t="s">
        <v>10</v>
      </c>
      <c r="E22" s="30">
        <v>2200</v>
      </c>
      <c r="F22" s="30">
        <v>1040</v>
      </c>
      <c r="G22" s="30">
        <v>1160</v>
      </c>
      <c r="H22" s="30">
        <v>928</v>
      </c>
      <c r="I22" s="30">
        <v>165</v>
      </c>
      <c r="J22" s="30">
        <v>545</v>
      </c>
      <c r="K22" s="13">
        <v>0.24772727272727274</v>
      </c>
    </row>
    <row r="23" spans="2:11" ht="15" customHeight="1" x14ac:dyDescent="0.15">
      <c r="B23" s="45"/>
      <c r="C23" s="45"/>
      <c r="D23" s="12" t="s">
        <v>11</v>
      </c>
      <c r="E23" s="30">
        <v>827</v>
      </c>
      <c r="F23" s="30">
        <v>397</v>
      </c>
      <c r="G23" s="30">
        <v>430</v>
      </c>
      <c r="H23" s="30">
        <v>355</v>
      </c>
      <c r="I23" s="30">
        <v>67</v>
      </c>
      <c r="J23" s="30">
        <v>226</v>
      </c>
      <c r="K23" s="13">
        <v>0.27327690447400244</v>
      </c>
    </row>
    <row r="24" spans="2:11" ht="15" customHeight="1" x14ac:dyDescent="0.15">
      <c r="B24" s="45"/>
      <c r="C24" s="45"/>
      <c r="D24" s="12" t="s">
        <v>12</v>
      </c>
      <c r="E24" s="30">
        <v>1175</v>
      </c>
      <c r="F24" s="30">
        <v>563</v>
      </c>
      <c r="G24" s="30">
        <v>612</v>
      </c>
      <c r="H24" s="30">
        <v>540</v>
      </c>
      <c r="I24" s="30">
        <v>66</v>
      </c>
      <c r="J24" s="30">
        <v>403</v>
      </c>
      <c r="K24" s="13">
        <v>0.34297872340425534</v>
      </c>
    </row>
    <row r="25" spans="2:11" ht="15" customHeight="1" x14ac:dyDescent="0.15">
      <c r="B25" s="45"/>
      <c r="C25" s="45"/>
      <c r="D25" s="12" t="s">
        <v>13</v>
      </c>
      <c r="E25" s="30">
        <v>474</v>
      </c>
      <c r="F25" s="30">
        <v>224</v>
      </c>
      <c r="G25" s="30">
        <v>250</v>
      </c>
      <c r="H25" s="30">
        <v>223</v>
      </c>
      <c r="I25" s="30">
        <v>10</v>
      </c>
      <c r="J25" s="30">
        <v>257</v>
      </c>
      <c r="K25" s="13">
        <v>0.54219409282700426</v>
      </c>
    </row>
    <row r="26" spans="2:11" ht="15" customHeight="1" x14ac:dyDescent="0.15">
      <c r="B26" s="45"/>
      <c r="C26" s="45"/>
      <c r="D26" s="12" t="s">
        <v>14</v>
      </c>
      <c r="E26" s="30">
        <v>367</v>
      </c>
      <c r="F26" s="30">
        <v>187</v>
      </c>
      <c r="G26" s="30">
        <v>180</v>
      </c>
      <c r="H26" s="30">
        <v>172</v>
      </c>
      <c r="I26" s="30">
        <v>10</v>
      </c>
      <c r="J26" s="30">
        <v>149</v>
      </c>
      <c r="K26" s="13">
        <v>0.40599455040871935</v>
      </c>
    </row>
    <row r="27" spans="2:11" ht="15" customHeight="1" x14ac:dyDescent="0.15">
      <c r="B27" s="45"/>
      <c r="C27" s="45"/>
      <c r="D27" s="12" t="s">
        <v>16</v>
      </c>
      <c r="E27" s="30">
        <v>675</v>
      </c>
      <c r="F27" s="30">
        <v>320</v>
      </c>
      <c r="G27" s="30">
        <v>355</v>
      </c>
      <c r="H27" s="30">
        <v>306</v>
      </c>
      <c r="I27" s="30">
        <v>32</v>
      </c>
      <c r="J27" s="30">
        <v>327</v>
      </c>
      <c r="K27" s="13">
        <v>0.48444444444444446</v>
      </c>
    </row>
    <row r="28" spans="2:11" ht="15" customHeight="1" x14ac:dyDescent="0.15">
      <c r="B28" s="45"/>
      <c r="C28" s="45"/>
      <c r="D28" s="12" t="s">
        <v>17</v>
      </c>
      <c r="E28" s="30">
        <v>774</v>
      </c>
      <c r="F28" s="30">
        <v>355</v>
      </c>
      <c r="G28" s="30">
        <v>419</v>
      </c>
      <c r="H28" s="30">
        <v>361</v>
      </c>
      <c r="I28" s="30">
        <v>23</v>
      </c>
      <c r="J28" s="30">
        <v>397</v>
      </c>
      <c r="K28" s="13">
        <v>0.51291989664082682</v>
      </c>
    </row>
    <row r="29" spans="2:11" ht="15" customHeight="1" x14ac:dyDescent="0.15">
      <c r="B29" s="45"/>
      <c r="C29" s="45"/>
      <c r="D29" s="12" t="s">
        <v>18</v>
      </c>
      <c r="E29" s="30">
        <v>246</v>
      </c>
      <c r="F29" s="30">
        <v>116</v>
      </c>
      <c r="G29" s="30">
        <v>130</v>
      </c>
      <c r="H29" s="30">
        <v>120</v>
      </c>
      <c r="I29" s="30">
        <v>7</v>
      </c>
      <c r="J29" s="30">
        <v>149</v>
      </c>
      <c r="K29" s="13">
        <v>0.60569105691056913</v>
      </c>
    </row>
    <row r="30" spans="2:11" ht="15" customHeight="1" x14ac:dyDescent="0.15">
      <c r="B30" s="45"/>
      <c r="C30" s="45"/>
      <c r="D30" s="12" t="s">
        <v>19</v>
      </c>
      <c r="E30" s="30">
        <v>171</v>
      </c>
      <c r="F30" s="30">
        <v>85</v>
      </c>
      <c r="G30" s="30">
        <v>86</v>
      </c>
      <c r="H30" s="30">
        <v>66</v>
      </c>
      <c r="I30" s="30">
        <v>6</v>
      </c>
      <c r="J30" s="30">
        <v>38</v>
      </c>
      <c r="K30" s="13">
        <v>0.22222222222222221</v>
      </c>
    </row>
    <row r="31" spans="2:11" x14ac:dyDescent="0.15">
      <c r="B31" s="45"/>
      <c r="C31" s="45"/>
      <c r="D31" s="12" t="s">
        <v>106</v>
      </c>
      <c r="E31" s="30">
        <v>1428</v>
      </c>
      <c r="F31" s="30">
        <v>668</v>
      </c>
      <c r="G31" s="30">
        <v>760</v>
      </c>
      <c r="H31" s="30">
        <v>602</v>
      </c>
      <c r="I31" s="30">
        <v>98</v>
      </c>
      <c r="J31" s="30">
        <v>108</v>
      </c>
      <c r="K31" s="13">
        <v>7.5630252100840331E-2</v>
      </c>
    </row>
    <row r="32" spans="2:11" x14ac:dyDescent="0.15">
      <c r="B32" s="45"/>
      <c r="C32" s="45"/>
      <c r="D32" s="12" t="s">
        <v>107</v>
      </c>
      <c r="E32" s="30">
        <v>1634</v>
      </c>
      <c r="F32" s="30">
        <v>799</v>
      </c>
      <c r="G32" s="30">
        <v>835</v>
      </c>
      <c r="H32" s="30">
        <v>669</v>
      </c>
      <c r="I32" s="30">
        <v>93</v>
      </c>
      <c r="J32" s="30">
        <v>106</v>
      </c>
      <c r="K32" s="13">
        <v>6.4871481028151781E-2</v>
      </c>
    </row>
    <row r="33" spans="2:11" x14ac:dyDescent="0.15">
      <c r="B33" s="45"/>
      <c r="C33" s="45"/>
      <c r="D33" s="12" t="s">
        <v>108</v>
      </c>
      <c r="E33" s="30">
        <v>914</v>
      </c>
      <c r="F33" s="30">
        <v>435</v>
      </c>
      <c r="G33" s="30">
        <v>479</v>
      </c>
      <c r="H33" s="30">
        <v>267</v>
      </c>
      <c r="I33" s="30">
        <v>29</v>
      </c>
      <c r="J33" s="30">
        <v>26</v>
      </c>
      <c r="K33" s="13">
        <v>2.8446389496717725E-2</v>
      </c>
    </row>
    <row r="34" spans="2:11" x14ac:dyDescent="0.15">
      <c r="B34" s="45"/>
      <c r="C34" s="45"/>
      <c r="D34" s="12" t="s">
        <v>109</v>
      </c>
      <c r="E34" s="30">
        <v>784</v>
      </c>
      <c r="F34" s="30">
        <v>375</v>
      </c>
      <c r="G34" s="30">
        <v>409</v>
      </c>
      <c r="H34" s="30">
        <v>282</v>
      </c>
      <c r="I34" s="30">
        <v>77</v>
      </c>
      <c r="J34" s="30">
        <v>73</v>
      </c>
      <c r="K34" s="13">
        <v>9.311224489795919E-2</v>
      </c>
    </row>
    <row r="35" spans="2:11" x14ac:dyDescent="0.15">
      <c r="B35" s="45"/>
      <c r="C35" s="45"/>
      <c r="D35" s="12" t="s">
        <v>110</v>
      </c>
      <c r="E35" s="30">
        <v>944</v>
      </c>
      <c r="F35" s="30">
        <v>466</v>
      </c>
      <c r="G35" s="30">
        <v>478</v>
      </c>
      <c r="H35" s="30">
        <v>376</v>
      </c>
      <c r="I35" s="30">
        <v>87</v>
      </c>
      <c r="J35" s="30">
        <v>96</v>
      </c>
      <c r="K35" s="13">
        <v>0.10169491525423729</v>
      </c>
    </row>
    <row r="36" spans="2:11" x14ac:dyDescent="0.15">
      <c r="B36" s="45"/>
      <c r="C36" s="45"/>
      <c r="D36" s="12" t="s">
        <v>111</v>
      </c>
      <c r="E36" s="30">
        <v>862</v>
      </c>
      <c r="F36" s="30">
        <v>414</v>
      </c>
      <c r="G36" s="30">
        <v>448</v>
      </c>
      <c r="H36" s="30">
        <v>285</v>
      </c>
      <c r="I36" s="30">
        <v>68</v>
      </c>
      <c r="J36" s="30">
        <v>55</v>
      </c>
      <c r="K36" s="13">
        <v>6.3805104408352672E-2</v>
      </c>
    </row>
    <row r="37" spans="2:11" s="4" customFormat="1" ht="15" customHeight="1" x14ac:dyDescent="0.15">
      <c r="B37" s="49"/>
      <c r="C37" s="49"/>
      <c r="D37" s="23" t="s">
        <v>105</v>
      </c>
      <c r="E37" s="31">
        <f t="shared" ref="E37:J37" si="1">SUM(E20:E36)</f>
        <v>16309</v>
      </c>
      <c r="F37" s="31">
        <f t="shared" si="1"/>
        <v>7757</v>
      </c>
      <c r="G37" s="31">
        <f t="shared" si="1"/>
        <v>8552</v>
      </c>
      <c r="H37" s="31">
        <f t="shared" si="1"/>
        <v>6771</v>
      </c>
      <c r="I37" s="31">
        <f t="shared" si="1"/>
        <v>1054</v>
      </c>
      <c r="J37" s="31">
        <f t="shared" si="1"/>
        <v>3524</v>
      </c>
      <c r="K37" s="24">
        <f>J37/E37</f>
        <v>0.21607701269237845</v>
      </c>
    </row>
    <row r="38" spans="2:11" ht="15" customHeight="1" x14ac:dyDescent="0.15">
      <c r="B38" s="44" t="s">
        <v>20</v>
      </c>
      <c r="C38" s="46" t="s">
        <v>20</v>
      </c>
      <c r="D38" s="12" t="s">
        <v>21</v>
      </c>
      <c r="E38" s="30">
        <v>747</v>
      </c>
      <c r="F38" s="30">
        <v>368</v>
      </c>
      <c r="G38" s="30">
        <v>379</v>
      </c>
      <c r="H38" s="30">
        <v>338</v>
      </c>
      <c r="I38" s="30">
        <v>34</v>
      </c>
      <c r="J38" s="30">
        <v>278</v>
      </c>
      <c r="K38" s="13">
        <v>0.37215528781793844</v>
      </c>
    </row>
    <row r="39" spans="2:11" ht="15" customHeight="1" x14ac:dyDescent="0.15">
      <c r="B39" s="47"/>
      <c r="C39" s="47"/>
      <c r="D39" s="12" t="s">
        <v>22</v>
      </c>
      <c r="E39" s="30">
        <v>360</v>
      </c>
      <c r="F39" s="30">
        <v>172</v>
      </c>
      <c r="G39" s="30">
        <v>188</v>
      </c>
      <c r="H39" s="30">
        <v>177</v>
      </c>
      <c r="I39" s="30">
        <v>8</v>
      </c>
      <c r="J39" s="30">
        <v>151</v>
      </c>
      <c r="K39" s="13">
        <v>0.41944444444444445</v>
      </c>
    </row>
    <row r="40" spans="2:11" ht="15" customHeight="1" x14ac:dyDescent="0.15">
      <c r="B40" s="47"/>
      <c r="C40" s="47"/>
      <c r="D40" s="12" t="s">
        <v>23</v>
      </c>
      <c r="E40" s="30">
        <v>27</v>
      </c>
      <c r="F40" s="30">
        <v>15</v>
      </c>
      <c r="G40" s="30">
        <v>12</v>
      </c>
      <c r="H40" s="30">
        <v>12</v>
      </c>
      <c r="I40" s="30">
        <v>0</v>
      </c>
      <c r="J40" s="30">
        <v>11</v>
      </c>
      <c r="K40" s="13">
        <v>0.40740740740740738</v>
      </c>
    </row>
    <row r="41" spans="2:11" ht="15" customHeight="1" x14ac:dyDescent="0.15">
      <c r="B41" s="47"/>
      <c r="C41" s="47"/>
      <c r="D41" s="12" t="s">
        <v>24</v>
      </c>
      <c r="E41" s="30">
        <v>728</v>
      </c>
      <c r="F41" s="30">
        <v>362</v>
      </c>
      <c r="G41" s="30">
        <v>366</v>
      </c>
      <c r="H41" s="30">
        <v>317</v>
      </c>
      <c r="I41" s="30">
        <v>36</v>
      </c>
      <c r="J41" s="30">
        <v>239</v>
      </c>
      <c r="K41" s="13">
        <v>0.3282967032967033</v>
      </c>
    </row>
    <row r="42" spans="2:11" ht="15" customHeight="1" x14ac:dyDescent="0.15">
      <c r="B42" s="47"/>
      <c r="C42" s="47"/>
      <c r="D42" s="12" t="s">
        <v>25</v>
      </c>
      <c r="E42" s="30">
        <v>837</v>
      </c>
      <c r="F42" s="30">
        <v>406</v>
      </c>
      <c r="G42" s="30">
        <v>431</v>
      </c>
      <c r="H42" s="30">
        <v>406</v>
      </c>
      <c r="I42" s="30">
        <v>26</v>
      </c>
      <c r="J42" s="30">
        <v>336</v>
      </c>
      <c r="K42" s="13">
        <v>0.40143369175627241</v>
      </c>
    </row>
    <row r="43" spans="2:11" s="4" customFormat="1" ht="15" customHeight="1" x14ac:dyDescent="0.15">
      <c r="B43" s="48"/>
      <c r="C43" s="48"/>
      <c r="D43" s="23" t="s">
        <v>105</v>
      </c>
      <c r="E43" s="31">
        <f t="shared" ref="E43:J43" si="2">SUM(E38:E42)</f>
        <v>2699</v>
      </c>
      <c r="F43" s="31">
        <f t="shared" si="2"/>
        <v>1323</v>
      </c>
      <c r="G43" s="31">
        <f t="shared" si="2"/>
        <v>1376</v>
      </c>
      <c r="H43" s="31">
        <f t="shared" si="2"/>
        <v>1250</v>
      </c>
      <c r="I43" s="31">
        <f t="shared" si="2"/>
        <v>104</v>
      </c>
      <c r="J43" s="31">
        <f t="shared" si="2"/>
        <v>1015</v>
      </c>
      <c r="K43" s="29">
        <f>J43/E43</f>
        <v>0.37606520933679138</v>
      </c>
    </row>
    <row r="44" spans="2:11" ht="15" customHeight="1" x14ac:dyDescent="0.15">
      <c r="B44" s="44" t="s">
        <v>112</v>
      </c>
      <c r="C44" s="46" t="s">
        <v>112</v>
      </c>
      <c r="D44" s="12" t="s">
        <v>122</v>
      </c>
      <c r="E44" s="30">
        <v>433</v>
      </c>
      <c r="F44" s="30">
        <v>206</v>
      </c>
      <c r="G44" s="30">
        <v>227</v>
      </c>
      <c r="H44" s="30">
        <v>233</v>
      </c>
      <c r="I44" s="30">
        <v>7</v>
      </c>
      <c r="J44" s="30">
        <v>167</v>
      </c>
      <c r="K44" s="13">
        <v>0.38568129330254042</v>
      </c>
    </row>
    <row r="45" spans="2:11" ht="15" customHeight="1" x14ac:dyDescent="0.15">
      <c r="B45" s="45"/>
      <c r="C45" s="55"/>
      <c r="D45" s="12" t="s">
        <v>121</v>
      </c>
      <c r="E45" s="30">
        <v>194</v>
      </c>
      <c r="F45" s="30">
        <v>90</v>
      </c>
      <c r="G45" s="30">
        <v>104</v>
      </c>
      <c r="H45" s="30">
        <v>93</v>
      </c>
      <c r="I45" s="30">
        <v>38</v>
      </c>
      <c r="J45" s="30">
        <v>13</v>
      </c>
      <c r="K45" s="13">
        <v>6.7010309278350513E-2</v>
      </c>
    </row>
    <row r="46" spans="2:11" ht="15" customHeight="1" x14ac:dyDescent="0.15">
      <c r="B46" s="47"/>
      <c r="C46" s="47"/>
      <c r="D46" s="12" t="s">
        <v>26</v>
      </c>
      <c r="E46" s="30">
        <v>45</v>
      </c>
      <c r="F46" s="30">
        <v>22</v>
      </c>
      <c r="G46" s="30">
        <v>23</v>
      </c>
      <c r="H46" s="30">
        <v>19</v>
      </c>
      <c r="I46" s="30">
        <v>1</v>
      </c>
      <c r="J46" s="30">
        <v>18</v>
      </c>
      <c r="K46" s="13">
        <v>0.4</v>
      </c>
    </row>
    <row r="47" spans="2:11" ht="15" customHeight="1" x14ac:dyDescent="0.15">
      <c r="B47" s="47"/>
      <c r="C47" s="47"/>
      <c r="D47" s="12" t="s">
        <v>27</v>
      </c>
      <c r="E47" s="30">
        <v>299</v>
      </c>
      <c r="F47" s="30">
        <v>133</v>
      </c>
      <c r="G47" s="30">
        <v>166</v>
      </c>
      <c r="H47" s="30">
        <v>147</v>
      </c>
      <c r="I47" s="30">
        <v>3</v>
      </c>
      <c r="J47" s="30">
        <v>95</v>
      </c>
      <c r="K47" s="13">
        <v>0.31772575250836121</v>
      </c>
    </row>
    <row r="48" spans="2:11" ht="15" customHeight="1" x14ac:dyDescent="0.15">
      <c r="B48" s="47"/>
      <c r="C48" s="47"/>
      <c r="D48" s="12" t="s">
        <v>28</v>
      </c>
      <c r="E48" s="30">
        <v>216</v>
      </c>
      <c r="F48" s="30">
        <v>85</v>
      </c>
      <c r="G48" s="30">
        <v>131</v>
      </c>
      <c r="H48" s="30">
        <v>122</v>
      </c>
      <c r="I48" s="30">
        <v>14</v>
      </c>
      <c r="J48" s="30">
        <v>45</v>
      </c>
      <c r="K48" s="13">
        <v>0.20833333333333334</v>
      </c>
    </row>
    <row r="49" spans="2:11" ht="15" customHeight="1" x14ac:dyDescent="0.15">
      <c r="B49" s="47"/>
      <c r="C49" s="47"/>
      <c r="D49" s="12" t="s">
        <v>29</v>
      </c>
      <c r="E49" s="30">
        <v>84</v>
      </c>
      <c r="F49" s="30">
        <v>46</v>
      </c>
      <c r="G49" s="30">
        <v>38</v>
      </c>
      <c r="H49" s="30">
        <v>57</v>
      </c>
      <c r="I49" s="30">
        <v>0</v>
      </c>
      <c r="J49" s="30">
        <v>50</v>
      </c>
      <c r="K49" s="13">
        <v>0.59523809523809523</v>
      </c>
    </row>
    <row r="50" spans="2:11" ht="15" customHeight="1" x14ac:dyDescent="0.15">
      <c r="B50" s="47"/>
      <c r="C50" s="47"/>
      <c r="D50" s="12" t="s">
        <v>30</v>
      </c>
      <c r="E50" s="30">
        <v>667</v>
      </c>
      <c r="F50" s="30">
        <v>303</v>
      </c>
      <c r="G50" s="30">
        <v>364</v>
      </c>
      <c r="H50" s="30">
        <v>319</v>
      </c>
      <c r="I50" s="30">
        <v>36</v>
      </c>
      <c r="J50" s="30">
        <v>263</v>
      </c>
      <c r="K50" s="13">
        <v>0.39430284857571213</v>
      </c>
    </row>
    <row r="51" spans="2:11" ht="15" customHeight="1" x14ac:dyDescent="0.15">
      <c r="B51" s="47"/>
      <c r="C51" s="47"/>
      <c r="D51" s="12" t="s">
        <v>31</v>
      </c>
      <c r="E51" s="30">
        <v>415</v>
      </c>
      <c r="F51" s="30">
        <v>196</v>
      </c>
      <c r="G51" s="30">
        <v>219</v>
      </c>
      <c r="H51" s="30">
        <v>185</v>
      </c>
      <c r="I51" s="30">
        <v>20</v>
      </c>
      <c r="J51" s="30">
        <v>119</v>
      </c>
      <c r="K51" s="13">
        <v>0.28674698795180725</v>
      </c>
    </row>
    <row r="52" spans="2:11" ht="15" customHeight="1" x14ac:dyDescent="0.15">
      <c r="B52" s="47"/>
      <c r="C52" s="47"/>
      <c r="D52" s="12" t="s">
        <v>32</v>
      </c>
      <c r="E52" s="30">
        <v>328</v>
      </c>
      <c r="F52" s="30">
        <v>137</v>
      </c>
      <c r="G52" s="30">
        <v>191</v>
      </c>
      <c r="H52" s="30">
        <v>154</v>
      </c>
      <c r="I52" s="30">
        <v>20</v>
      </c>
      <c r="J52" s="30">
        <v>133</v>
      </c>
      <c r="K52" s="13">
        <v>0.40548780487804881</v>
      </c>
    </row>
    <row r="53" spans="2:11" ht="15" customHeight="1" x14ac:dyDescent="0.15">
      <c r="B53" s="47"/>
      <c r="C53" s="47"/>
      <c r="D53" s="12" t="s">
        <v>33</v>
      </c>
      <c r="E53" s="30">
        <v>246</v>
      </c>
      <c r="F53" s="30">
        <v>91</v>
      </c>
      <c r="G53" s="30">
        <v>155</v>
      </c>
      <c r="H53" s="30">
        <v>153</v>
      </c>
      <c r="I53" s="30">
        <v>2</v>
      </c>
      <c r="J53" s="30">
        <v>113</v>
      </c>
      <c r="K53" s="13">
        <v>0.45934959349593496</v>
      </c>
    </row>
    <row r="54" spans="2:11" ht="15" customHeight="1" x14ac:dyDescent="0.15">
      <c r="B54" s="47"/>
      <c r="C54" s="47"/>
      <c r="D54" s="12" t="s">
        <v>34</v>
      </c>
      <c r="E54" s="30">
        <v>301</v>
      </c>
      <c r="F54" s="30">
        <v>132</v>
      </c>
      <c r="G54" s="30">
        <v>169</v>
      </c>
      <c r="H54" s="30">
        <v>155</v>
      </c>
      <c r="I54" s="30">
        <v>7</v>
      </c>
      <c r="J54" s="30">
        <v>94</v>
      </c>
      <c r="K54" s="13">
        <v>0.3122923588039867</v>
      </c>
    </row>
    <row r="55" spans="2:11" ht="15" customHeight="1" x14ac:dyDescent="0.15">
      <c r="B55" s="47"/>
      <c r="C55" s="47"/>
      <c r="D55" s="12" t="s">
        <v>35</v>
      </c>
      <c r="E55" s="30">
        <v>270</v>
      </c>
      <c r="F55" s="30">
        <v>114</v>
      </c>
      <c r="G55" s="30">
        <v>156</v>
      </c>
      <c r="H55" s="30">
        <v>156</v>
      </c>
      <c r="I55" s="30">
        <v>4</v>
      </c>
      <c r="J55" s="30">
        <v>93</v>
      </c>
      <c r="K55" s="13">
        <v>0.34444444444444444</v>
      </c>
    </row>
    <row r="56" spans="2:11" ht="15" customHeight="1" x14ac:dyDescent="0.15">
      <c r="B56" s="47"/>
      <c r="C56" s="47"/>
      <c r="D56" s="12" t="s">
        <v>36</v>
      </c>
      <c r="E56" s="30">
        <v>361</v>
      </c>
      <c r="F56" s="30">
        <v>163</v>
      </c>
      <c r="G56" s="30">
        <v>198</v>
      </c>
      <c r="H56" s="30">
        <v>177</v>
      </c>
      <c r="I56" s="30">
        <v>25</v>
      </c>
      <c r="J56" s="30">
        <v>145</v>
      </c>
      <c r="K56" s="13">
        <v>0.40166204986149584</v>
      </c>
    </row>
    <row r="57" spans="2:11" ht="15" customHeight="1" x14ac:dyDescent="0.15">
      <c r="B57" s="47"/>
      <c r="C57" s="47"/>
      <c r="D57" s="12" t="s">
        <v>37</v>
      </c>
      <c r="E57" s="30">
        <v>339</v>
      </c>
      <c r="F57" s="30">
        <v>160</v>
      </c>
      <c r="G57" s="30">
        <v>179</v>
      </c>
      <c r="H57" s="30">
        <v>164</v>
      </c>
      <c r="I57" s="30">
        <v>12</v>
      </c>
      <c r="J57" s="30">
        <v>164</v>
      </c>
      <c r="K57" s="13">
        <v>0.48377581120943952</v>
      </c>
    </row>
    <row r="58" spans="2:11" ht="15" customHeight="1" x14ac:dyDescent="0.15">
      <c r="B58" s="47"/>
      <c r="C58" s="47"/>
      <c r="D58" s="12" t="s">
        <v>38</v>
      </c>
      <c r="E58" s="30">
        <v>306</v>
      </c>
      <c r="F58" s="30">
        <v>135</v>
      </c>
      <c r="G58" s="30">
        <v>171</v>
      </c>
      <c r="H58" s="30">
        <v>191</v>
      </c>
      <c r="I58" s="30">
        <v>7</v>
      </c>
      <c r="J58" s="30">
        <v>117</v>
      </c>
      <c r="K58" s="13">
        <v>0.38235294117647056</v>
      </c>
    </row>
    <row r="59" spans="2:11" ht="15" customHeight="1" x14ac:dyDescent="0.15">
      <c r="B59" s="47"/>
      <c r="C59" s="47"/>
      <c r="D59" s="12" t="s">
        <v>120</v>
      </c>
      <c r="E59" s="30">
        <v>114</v>
      </c>
      <c r="F59" s="30">
        <v>59</v>
      </c>
      <c r="G59" s="30">
        <v>55</v>
      </c>
      <c r="H59" s="30">
        <v>35</v>
      </c>
      <c r="I59" s="30">
        <v>27</v>
      </c>
      <c r="J59" s="30">
        <v>3</v>
      </c>
      <c r="K59" s="13">
        <v>2.6315789473684209E-2</v>
      </c>
    </row>
    <row r="60" spans="2:11" ht="15" customHeight="1" x14ac:dyDescent="0.15">
      <c r="B60" s="47"/>
      <c r="C60" s="47"/>
      <c r="D60" s="12" t="s">
        <v>39</v>
      </c>
      <c r="E60" s="30">
        <v>253</v>
      </c>
      <c r="F60" s="30">
        <v>124</v>
      </c>
      <c r="G60" s="30">
        <v>129</v>
      </c>
      <c r="H60" s="30">
        <v>122</v>
      </c>
      <c r="I60" s="30">
        <v>7</v>
      </c>
      <c r="J60" s="30">
        <v>114</v>
      </c>
      <c r="K60" s="13">
        <v>0.45059288537549408</v>
      </c>
    </row>
    <row r="61" spans="2:11" ht="15" customHeight="1" x14ac:dyDescent="0.15">
      <c r="B61" s="47"/>
      <c r="C61" s="47"/>
      <c r="D61" s="12" t="s">
        <v>40</v>
      </c>
      <c r="E61" s="30">
        <v>563</v>
      </c>
      <c r="F61" s="30">
        <v>257</v>
      </c>
      <c r="G61" s="30">
        <v>306</v>
      </c>
      <c r="H61" s="30">
        <v>282</v>
      </c>
      <c r="I61" s="30">
        <v>11</v>
      </c>
      <c r="J61" s="30">
        <v>328</v>
      </c>
      <c r="K61" s="13">
        <v>0.58259325044404975</v>
      </c>
    </row>
    <row r="62" spans="2:11" ht="15" customHeight="1" x14ac:dyDescent="0.15">
      <c r="B62" s="47"/>
      <c r="C62" s="47"/>
      <c r="D62" s="12" t="s">
        <v>41</v>
      </c>
      <c r="E62" s="30">
        <v>407</v>
      </c>
      <c r="F62" s="30">
        <v>187</v>
      </c>
      <c r="G62" s="30">
        <v>220</v>
      </c>
      <c r="H62" s="30">
        <v>209</v>
      </c>
      <c r="I62" s="30">
        <v>2</v>
      </c>
      <c r="J62" s="30">
        <v>241</v>
      </c>
      <c r="K62" s="13">
        <v>0.59213759213759209</v>
      </c>
    </row>
    <row r="63" spans="2:11" ht="15" customHeight="1" x14ac:dyDescent="0.15">
      <c r="B63" s="47"/>
      <c r="C63" s="47"/>
      <c r="D63" s="12" t="s">
        <v>42</v>
      </c>
      <c r="E63" s="30">
        <v>689</v>
      </c>
      <c r="F63" s="30">
        <v>332</v>
      </c>
      <c r="G63" s="30">
        <v>357</v>
      </c>
      <c r="H63" s="30">
        <v>328</v>
      </c>
      <c r="I63" s="30">
        <v>12</v>
      </c>
      <c r="J63" s="30">
        <v>405</v>
      </c>
      <c r="K63" s="13">
        <v>0.58780841799709727</v>
      </c>
    </row>
    <row r="64" spans="2:11" s="4" customFormat="1" ht="15" customHeight="1" x14ac:dyDescent="0.15">
      <c r="B64" s="48"/>
      <c r="C64" s="48"/>
      <c r="D64" s="23" t="s">
        <v>105</v>
      </c>
      <c r="E64" s="31">
        <f>SUM(E44:E63)</f>
        <v>6530</v>
      </c>
      <c r="F64" s="31">
        <f t="shared" ref="F64:J64" si="3">SUM(F44:F63)</f>
        <v>2972</v>
      </c>
      <c r="G64" s="31">
        <f t="shared" si="3"/>
        <v>3558</v>
      </c>
      <c r="H64" s="31">
        <f t="shared" si="3"/>
        <v>3301</v>
      </c>
      <c r="I64" s="31">
        <f t="shared" si="3"/>
        <v>255</v>
      </c>
      <c r="J64" s="31">
        <f t="shared" si="3"/>
        <v>2720</v>
      </c>
      <c r="K64" s="29">
        <f>J64/E64</f>
        <v>0.41653905053598778</v>
      </c>
    </row>
    <row r="65" spans="2:11" ht="15" customHeight="1" x14ac:dyDescent="0.15">
      <c r="B65" s="44" t="s">
        <v>43</v>
      </c>
      <c r="C65" s="46" t="s">
        <v>43</v>
      </c>
      <c r="D65" s="12" t="s">
        <v>44</v>
      </c>
      <c r="E65" s="30">
        <v>416</v>
      </c>
      <c r="F65" s="30">
        <v>189</v>
      </c>
      <c r="G65" s="30">
        <v>227</v>
      </c>
      <c r="H65" s="30">
        <v>194</v>
      </c>
      <c r="I65" s="30">
        <v>26</v>
      </c>
      <c r="J65" s="30">
        <v>152</v>
      </c>
      <c r="K65" s="13">
        <v>0.36538461538461536</v>
      </c>
    </row>
    <row r="66" spans="2:11" ht="15" customHeight="1" x14ac:dyDescent="0.15">
      <c r="B66" s="47"/>
      <c r="C66" s="47"/>
      <c r="D66" s="12" t="s">
        <v>45</v>
      </c>
      <c r="E66" s="30">
        <v>284</v>
      </c>
      <c r="F66" s="30">
        <v>138</v>
      </c>
      <c r="G66" s="30">
        <v>146</v>
      </c>
      <c r="H66" s="30">
        <v>160</v>
      </c>
      <c r="I66" s="30">
        <v>12</v>
      </c>
      <c r="J66" s="30">
        <v>148</v>
      </c>
      <c r="K66" s="13">
        <v>0.52112676056338025</v>
      </c>
    </row>
    <row r="67" spans="2:11" ht="15" customHeight="1" x14ac:dyDescent="0.15">
      <c r="B67" s="47"/>
      <c r="C67" s="47"/>
      <c r="D67" s="12" t="s">
        <v>46</v>
      </c>
      <c r="E67" s="30">
        <v>95</v>
      </c>
      <c r="F67" s="30">
        <v>39</v>
      </c>
      <c r="G67" s="30">
        <v>56</v>
      </c>
      <c r="H67" s="30">
        <v>39</v>
      </c>
      <c r="I67" s="30">
        <v>3</v>
      </c>
      <c r="J67" s="30">
        <v>40</v>
      </c>
      <c r="K67" s="13">
        <v>0.42105263157894735</v>
      </c>
    </row>
    <row r="68" spans="2:11" ht="15" customHeight="1" x14ac:dyDescent="0.15">
      <c r="B68" s="47"/>
      <c r="C68" s="47"/>
      <c r="D68" s="12" t="s">
        <v>47</v>
      </c>
      <c r="E68" s="30">
        <v>281</v>
      </c>
      <c r="F68" s="30">
        <v>133</v>
      </c>
      <c r="G68" s="30">
        <v>148</v>
      </c>
      <c r="H68" s="30">
        <v>133</v>
      </c>
      <c r="I68" s="30">
        <v>10</v>
      </c>
      <c r="J68" s="30">
        <v>119</v>
      </c>
      <c r="K68" s="13">
        <v>0.42348754448398579</v>
      </c>
    </row>
    <row r="69" spans="2:11" ht="15" customHeight="1" x14ac:dyDescent="0.15">
      <c r="B69" s="47"/>
      <c r="C69" s="47"/>
      <c r="D69" s="12" t="s">
        <v>48</v>
      </c>
      <c r="E69" s="30">
        <v>765</v>
      </c>
      <c r="F69" s="30">
        <v>350</v>
      </c>
      <c r="G69" s="30">
        <v>415</v>
      </c>
      <c r="H69" s="30">
        <v>357</v>
      </c>
      <c r="I69" s="30">
        <v>31</v>
      </c>
      <c r="J69" s="30">
        <v>268</v>
      </c>
      <c r="K69" s="13">
        <v>0.35032679738562089</v>
      </c>
    </row>
    <row r="70" spans="2:11" ht="15" customHeight="1" x14ac:dyDescent="0.15">
      <c r="B70" s="47"/>
      <c r="C70" s="47"/>
      <c r="D70" s="12" t="s">
        <v>49</v>
      </c>
      <c r="E70" s="30">
        <v>735</v>
      </c>
      <c r="F70" s="30">
        <v>351</v>
      </c>
      <c r="G70" s="30">
        <v>384</v>
      </c>
      <c r="H70" s="30">
        <v>320</v>
      </c>
      <c r="I70" s="30">
        <v>21</v>
      </c>
      <c r="J70" s="30">
        <v>267</v>
      </c>
      <c r="K70" s="13">
        <v>0.36326530612244901</v>
      </c>
    </row>
    <row r="71" spans="2:11" ht="15" customHeight="1" x14ac:dyDescent="0.15">
      <c r="B71" s="47"/>
      <c r="C71" s="47"/>
      <c r="D71" s="12" t="s">
        <v>50</v>
      </c>
      <c r="E71" s="30">
        <v>666</v>
      </c>
      <c r="F71" s="30">
        <v>301</v>
      </c>
      <c r="G71" s="30">
        <v>365</v>
      </c>
      <c r="H71" s="30">
        <v>292</v>
      </c>
      <c r="I71" s="30">
        <v>33</v>
      </c>
      <c r="J71" s="30">
        <v>263</v>
      </c>
      <c r="K71" s="13">
        <v>0.39489489489489488</v>
      </c>
    </row>
    <row r="72" spans="2:11" ht="15" customHeight="1" x14ac:dyDescent="0.15">
      <c r="B72" s="47"/>
      <c r="C72" s="47"/>
      <c r="D72" s="12" t="s">
        <v>51</v>
      </c>
      <c r="E72" s="30">
        <v>743</v>
      </c>
      <c r="F72" s="30">
        <v>351</v>
      </c>
      <c r="G72" s="30">
        <v>392</v>
      </c>
      <c r="H72" s="30">
        <v>347</v>
      </c>
      <c r="I72" s="30">
        <v>30</v>
      </c>
      <c r="J72" s="30">
        <v>308</v>
      </c>
      <c r="K72" s="13">
        <v>0.414535666218035</v>
      </c>
    </row>
    <row r="73" spans="2:11" ht="15" customHeight="1" x14ac:dyDescent="0.15">
      <c r="B73" s="47"/>
      <c r="C73" s="47"/>
      <c r="D73" s="12" t="s">
        <v>52</v>
      </c>
      <c r="E73" s="30">
        <v>741</v>
      </c>
      <c r="F73" s="30">
        <v>360</v>
      </c>
      <c r="G73" s="30">
        <v>381</v>
      </c>
      <c r="H73" s="30">
        <v>334</v>
      </c>
      <c r="I73" s="30">
        <v>30</v>
      </c>
      <c r="J73" s="30">
        <v>326</v>
      </c>
      <c r="K73" s="13">
        <v>0.4399460188933873</v>
      </c>
    </row>
    <row r="74" spans="2:11" ht="15" customHeight="1" x14ac:dyDescent="0.15">
      <c r="B74" s="47"/>
      <c r="C74" s="47"/>
      <c r="D74" s="12" t="s">
        <v>53</v>
      </c>
      <c r="E74" s="30">
        <v>1026</v>
      </c>
      <c r="F74" s="30">
        <v>491</v>
      </c>
      <c r="G74" s="30">
        <v>535</v>
      </c>
      <c r="H74" s="30">
        <v>457</v>
      </c>
      <c r="I74" s="30">
        <v>53</v>
      </c>
      <c r="J74" s="30">
        <v>384</v>
      </c>
      <c r="K74" s="13">
        <v>0.3742690058479532</v>
      </c>
    </row>
    <row r="75" spans="2:11" ht="15" customHeight="1" x14ac:dyDescent="0.15">
      <c r="B75" s="47"/>
      <c r="C75" s="47"/>
      <c r="D75" s="12" t="s">
        <v>54</v>
      </c>
      <c r="E75" s="30">
        <v>632</v>
      </c>
      <c r="F75" s="30">
        <v>315</v>
      </c>
      <c r="G75" s="30">
        <v>317</v>
      </c>
      <c r="H75" s="30">
        <v>223</v>
      </c>
      <c r="I75" s="30">
        <v>10</v>
      </c>
      <c r="J75" s="30">
        <v>64</v>
      </c>
      <c r="K75" s="13">
        <v>0.10126582278481013</v>
      </c>
    </row>
    <row r="76" spans="2:11" ht="15" customHeight="1" x14ac:dyDescent="0.15">
      <c r="B76" s="47"/>
      <c r="C76" s="47"/>
      <c r="D76" s="12" t="s">
        <v>55</v>
      </c>
      <c r="E76" s="30">
        <v>41</v>
      </c>
      <c r="F76" s="30">
        <v>19</v>
      </c>
      <c r="G76" s="30">
        <v>22</v>
      </c>
      <c r="H76" s="30">
        <v>18</v>
      </c>
      <c r="I76" s="30">
        <v>0</v>
      </c>
      <c r="J76" s="30">
        <v>17</v>
      </c>
      <c r="K76" s="13">
        <v>0.41463414634146339</v>
      </c>
    </row>
    <row r="77" spans="2:11" ht="15" customHeight="1" x14ac:dyDescent="0.15">
      <c r="B77" s="47"/>
      <c r="C77" s="47"/>
      <c r="D77" s="15" t="s">
        <v>113</v>
      </c>
      <c r="E77" s="32">
        <v>1080</v>
      </c>
      <c r="F77" s="32">
        <v>515</v>
      </c>
      <c r="G77" s="32">
        <v>565</v>
      </c>
      <c r="H77" s="32">
        <v>335</v>
      </c>
      <c r="I77" s="32">
        <v>17</v>
      </c>
      <c r="J77" s="32">
        <v>43</v>
      </c>
      <c r="K77" s="16">
        <v>3.9814814814814817E-2</v>
      </c>
    </row>
    <row r="78" spans="2:11" s="4" customFormat="1" ht="15" customHeight="1" x14ac:dyDescent="0.15">
      <c r="B78" s="48"/>
      <c r="C78" s="48"/>
      <c r="D78" s="27" t="s">
        <v>105</v>
      </c>
      <c r="E78" s="33">
        <f t="shared" ref="E78:J78" si="4">SUM(E65:E77)</f>
        <v>7505</v>
      </c>
      <c r="F78" s="33">
        <f t="shared" si="4"/>
        <v>3552</v>
      </c>
      <c r="G78" s="33">
        <f t="shared" si="4"/>
        <v>3953</v>
      </c>
      <c r="H78" s="33">
        <f t="shared" si="4"/>
        <v>3209</v>
      </c>
      <c r="I78" s="33">
        <f t="shared" si="4"/>
        <v>276</v>
      </c>
      <c r="J78" s="33">
        <f t="shared" si="4"/>
        <v>2399</v>
      </c>
      <c r="K78" s="28">
        <f>J78/E78</f>
        <v>0.31965356429047304</v>
      </c>
    </row>
    <row r="79" spans="2:11" ht="15" customHeight="1" x14ac:dyDescent="0.15">
      <c r="B79" s="44" t="s">
        <v>56</v>
      </c>
      <c r="C79" s="46" t="s">
        <v>56</v>
      </c>
      <c r="D79" s="12" t="s">
        <v>57</v>
      </c>
      <c r="E79" s="30">
        <v>173</v>
      </c>
      <c r="F79" s="30">
        <v>88</v>
      </c>
      <c r="G79" s="30">
        <v>85</v>
      </c>
      <c r="H79" s="30">
        <v>108</v>
      </c>
      <c r="I79" s="30">
        <v>3</v>
      </c>
      <c r="J79" s="30">
        <v>81</v>
      </c>
      <c r="K79" s="13">
        <v>0.46820809248554912</v>
      </c>
    </row>
    <row r="80" spans="2:11" ht="15" customHeight="1" x14ac:dyDescent="0.15">
      <c r="B80" s="47"/>
      <c r="C80" s="47"/>
      <c r="D80" s="12" t="s">
        <v>58</v>
      </c>
      <c r="E80" s="30">
        <v>245</v>
      </c>
      <c r="F80" s="30">
        <v>121</v>
      </c>
      <c r="G80" s="30">
        <v>124</v>
      </c>
      <c r="H80" s="30">
        <v>109</v>
      </c>
      <c r="I80" s="30">
        <v>9</v>
      </c>
      <c r="J80" s="30">
        <v>101</v>
      </c>
      <c r="K80" s="13">
        <v>0.41224489795918368</v>
      </c>
    </row>
    <row r="81" spans="2:11" ht="15" customHeight="1" x14ac:dyDescent="0.15">
      <c r="B81" s="47"/>
      <c r="C81" s="47"/>
      <c r="D81" s="12" t="s">
        <v>59</v>
      </c>
      <c r="E81" s="30">
        <v>120</v>
      </c>
      <c r="F81" s="30">
        <v>59</v>
      </c>
      <c r="G81" s="30">
        <v>61</v>
      </c>
      <c r="H81" s="30">
        <v>59</v>
      </c>
      <c r="I81" s="30">
        <v>4</v>
      </c>
      <c r="J81" s="30">
        <v>52</v>
      </c>
      <c r="K81" s="13">
        <v>0.43333333333333335</v>
      </c>
    </row>
    <row r="82" spans="2:11" ht="15" customHeight="1" x14ac:dyDescent="0.15">
      <c r="B82" s="47"/>
      <c r="C82" s="47"/>
      <c r="D82" s="12" t="s">
        <v>60</v>
      </c>
      <c r="E82" s="30">
        <v>239</v>
      </c>
      <c r="F82" s="30">
        <v>114</v>
      </c>
      <c r="G82" s="30">
        <v>125</v>
      </c>
      <c r="H82" s="30">
        <v>120</v>
      </c>
      <c r="I82" s="30">
        <v>8</v>
      </c>
      <c r="J82" s="30">
        <v>102</v>
      </c>
      <c r="K82" s="13">
        <v>0.42677824267782427</v>
      </c>
    </row>
    <row r="83" spans="2:11" ht="15" customHeight="1" x14ac:dyDescent="0.15">
      <c r="B83" s="47"/>
      <c r="C83" s="47"/>
      <c r="D83" s="12" t="s">
        <v>61</v>
      </c>
      <c r="E83" s="30">
        <v>96</v>
      </c>
      <c r="F83" s="30">
        <v>47</v>
      </c>
      <c r="G83" s="30">
        <v>49</v>
      </c>
      <c r="H83" s="30">
        <v>49</v>
      </c>
      <c r="I83" s="30">
        <v>1</v>
      </c>
      <c r="J83" s="30">
        <v>43</v>
      </c>
      <c r="K83" s="13">
        <v>0.44791666666666669</v>
      </c>
    </row>
    <row r="84" spans="2:11" ht="15" customHeight="1" x14ac:dyDescent="0.15">
      <c r="B84" s="47"/>
      <c r="C84" s="47"/>
      <c r="D84" s="12" t="s">
        <v>62</v>
      </c>
      <c r="E84" s="30">
        <v>150</v>
      </c>
      <c r="F84" s="30">
        <v>65</v>
      </c>
      <c r="G84" s="30">
        <v>85</v>
      </c>
      <c r="H84" s="30">
        <v>68</v>
      </c>
      <c r="I84" s="30">
        <v>5</v>
      </c>
      <c r="J84" s="30">
        <v>75</v>
      </c>
      <c r="K84" s="13">
        <v>0.5</v>
      </c>
    </row>
    <row r="85" spans="2:11" s="4" customFormat="1" ht="15" customHeight="1" x14ac:dyDescent="0.15">
      <c r="B85" s="48"/>
      <c r="C85" s="48"/>
      <c r="D85" s="23" t="s">
        <v>105</v>
      </c>
      <c r="E85" s="34">
        <f t="shared" ref="E85:J85" si="5">SUM(E79:E84)</f>
        <v>1023</v>
      </c>
      <c r="F85" s="34">
        <f t="shared" si="5"/>
        <v>494</v>
      </c>
      <c r="G85" s="34">
        <f t="shared" si="5"/>
        <v>529</v>
      </c>
      <c r="H85" s="34">
        <f t="shared" si="5"/>
        <v>513</v>
      </c>
      <c r="I85" s="34">
        <f t="shared" si="5"/>
        <v>30</v>
      </c>
      <c r="J85" s="34">
        <f t="shared" si="5"/>
        <v>454</v>
      </c>
      <c r="K85" s="26">
        <f>J85/E85</f>
        <v>0.44379276637341153</v>
      </c>
    </row>
    <row r="86" spans="2:11" ht="15" customHeight="1" x14ac:dyDescent="0.15">
      <c r="B86" s="44" t="s">
        <v>63</v>
      </c>
      <c r="C86" s="50" t="s">
        <v>114</v>
      </c>
      <c r="D86" s="17" t="s">
        <v>64</v>
      </c>
      <c r="E86" s="35">
        <v>183</v>
      </c>
      <c r="F86" s="35">
        <v>87</v>
      </c>
      <c r="G86" s="35">
        <v>96</v>
      </c>
      <c r="H86" s="35">
        <v>90</v>
      </c>
      <c r="I86" s="36">
        <v>2</v>
      </c>
      <c r="J86" s="36">
        <v>91</v>
      </c>
      <c r="K86" s="18">
        <v>0.49726775956284153</v>
      </c>
    </row>
    <row r="87" spans="2:11" ht="15" customHeight="1" x14ac:dyDescent="0.15">
      <c r="B87" s="47"/>
      <c r="C87" s="51"/>
      <c r="D87" s="17" t="s">
        <v>65</v>
      </c>
      <c r="E87" s="35">
        <v>101</v>
      </c>
      <c r="F87" s="35">
        <v>46</v>
      </c>
      <c r="G87" s="35">
        <v>55</v>
      </c>
      <c r="H87" s="35">
        <v>38</v>
      </c>
      <c r="I87" s="36">
        <v>4</v>
      </c>
      <c r="J87" s="36">
        <v>40</v>
      </c>
      <c r="K87" s="18">
        <v>0.39603960396039606</v>
      </c>
    </row>
    <row r="88" spans="2:11" ht="15" customHeight="1" x14ac:dyDescent="0.15">
      <c r="B88" s="47"/>
      <c r="C88" s="51"/>
      <c r="D88" s="17" t="s">
        <v>66</v>
      </c>
      <c r="E88" s="35">
        <v>66</v>
      </c>
      <c r="F88" s="35">
        <v>34</v>
      </c>
      <c r="G88" s="35">
        <v>32</v>
      </c>
      <c r="H88" s="35">
        <v>35</v>
      </c>
      <c r="I88" s="36">
        <v>2</v>
      </c>
      <c r="J88" s="36">
        <v>29</v>
      </c>
      <c r="K88" s="18">
        <v>0.43939393939393939</v>
      </c>
    </row>
    <row r="89" spans="2:11" ht="15" customHeight="1" x14ac:dyDescent="0.15">
      <c r="B89" s="47"/>
      <c r="C89" s="51"/>
      <c r="D89" s="17" t="s">
        <v>67</v>
      </c>
      <c r="E89" s="35">
        <v>44</v>
      </c>
      <c r="F89" s="35">
        <v>22</v>
      </c>
      <c r="G89" s="35">
        <v>22</v>
      </c>
      <c r="H89" s="35">
        <v>24</v>
      </c>
      <c r="I89" s="36">
        <v>1</v>
      </c>
      <c r="J89" s="36">
        <v>20</v>
      </c>
      <c r="K89" s="18">
        <v>0.45454545454545453</v>
      </c>
    </row>
    <row r="90" spans="2:11" ht="15" customHeight="1" x14ac:dyDescent="0.15">
      <c r="B90" s="47"/>
      <c r="C90" s="51"/>
      <c r="D90" s="17" t="s">
        <v>68</v>
      </c>
      <c r="E90" s="35">
        <v>136</v>
      </c>
      <c r="F90" s="35">
        <v>61</v>
      </c>
      <c r="G90" s="35">
        <v>75</v>
      </c>
      <c r="H90" s="35">
        <v>71</v>
      </c>
      <c r="I90" s="36">
        <v>2</v>
      </c>
      <c r="J90" s="36">
        <v>75</v>
      </c>
      <c r="K90" s="18">
        <v>0.55147058823529416</v>
      </c>
    </row>
    <row r="91" spans="2:11" ht="15" customHeight="1" x14ac:dyDescent="0.15">
      <c r="B91" s="47"/>
      <c r="C91" s="51"/>
      <c r="D91" s="17" t="s">
        <v>69</v>
      </c>
      <c r="E91" s="35">
        <v>1014</v>
      </c>
      <c r="F91" s="35">
        <v>501</v>
      </c>
      <c r="G91" s="35">
        <v>513</v>
      </c>
      <c r="H91" s="35">
        <v>418</v>
      </c>
      <c r="I91" s="36">
        <v>90</v>
      </c>
      <c r="J91" s="36">
        <v>202</v>
      </c>
      <c r="K91" s="18">
        <v>0.19921104536489151</v>
      </c>
    </row>
    <row r="92" spans="2:11" ht="15" customHeight="1" x14ac:dyDescent="0.15">
      <c r="B92" s="47"/>
      <c r="C92" s="51"/>
      <c r="D92" s="17" t="s">
        <v>70</v>
      </c>
      <c r="E92" s="35">
        <v>383</v>
      </c>
      <c r="F92" s="35">
        <v>178</v>
      </c>
      <c r="G92" s="35">
        <v>205</v>
      </c>
      <c r="H92" s="35">
        <v>207</v>
      </c>
      <c r="I92" s="36">
        <v>12</v>
      </c>
      <c r="J92" s="36">
        <v>142</v>
      </c>
      <c r="K92" s="18">
        <v>0.37075718015665798</v>
      </c>
    </row>
    <row r="93" spans="2:11" ht="15" customHeight="1" x14ac:dyDescent="0.15">
      <c r="B93" s="47"/>
      <c r="C93" s="51"/>
      <c r="D93" s="17" t="s">
        <v>71</v>
      </c>
      <c r="E93" s="35">
        <v>631</v>
      </c>
      <c r="F93" s="35">
        <v>295</v>
      </c>
      <c r="G93" s="35">
        <v>336</v>
      </c>
      <c r="H93" s="35">
        <v>271</v>
      </c>
      <c r="I93" s="36">
        <v>29</v>
      </c>
      <c r="J93" s="36">
        <v>136</v>
      </c>
      <c r="K93" s="18">
        <v>0.21553090332805072</v>
      </c>
    </row>
    <row r="94" spans="2:11" ht="15" customHeight="1" x14ac:dyDescent="0.15">
      <c r="B94" s="47"/>
      <c r="C94" s="51"/>
      <c r="D94" s="17" t="s">
        <v>72</v>
      </c>
      <c r="E94" s="35">
        <v>401</v>
      </c>
      <c r="F94" s="35">
        <v>196</v>
      </c>
      <c r="G94" s="35">
        <v>205</v>
      </c>
      <c r="H94" s="35">
        <v>181</v>
      </c>
      <c r="I94" s="36">
        <v>22</v>
      </c>
      <c r="J94" s="36">
        <v>104</v>
      </c>
      <c r="K94" s="18">
        <v>0.25935162094763092</v>
      </c>
    </row>
    <row r="95" spans="2:11" ht="15" customHeight="1" x14ac:dyDescent="0.15">
      <c r="B95" s="47"/>
      <c r="C95" s="51"/>
      <c r="D95" s="17" t="s">
        <v>73</v>
      </c>
      <c r="E95" s="35">
        <v>815</v>
      </c>
      <c r="F95" s="35">
        <v>389</v>
      </c>
      <c r="G95" s="35">
        <v>426</v>
      </c>
      <c r="H95" s="35">
        <v>351</v>
      </c>
      <c r="I95" s="36">
        <v>43</v>
      </c>
      <c r="J95" s="36">
        <v>187</v>
      </c>
      <c r="K95" s="18">
        <v>0.2294478527607362</v>
      </c>
    </row>
    <row r="96" spans="2:11" ht="15" customHeight="1" x14ac:dyDescent="0.15">
      <c r="B96" s="47"/>
      <c r="C96" s="51"/>
      <c r="D96" s="17" t="s">
        <v>74</v>
      </c>
      <c r="E96" s="35">
        <v>240</v>
      </c>
      <c r="F96" s="35">
        <v>123</v>
      </c>
      <c r="G96" s="35">
        <v>117</v>
      </c>
      <c r="H96" s="35">
        <v>100</v>
      </c>
      <c r="I96" s="36">
        <v>14</v>
      </c>
      <c r="J96" s="36">
        <v>62</v>
      </c>
      <c r="K96" s="18">
        <v>0.25833333333333336</v>
      </c>
    </row>
    <row r="97" spans="2:11" ht="15" customHeight="1" x14ac:dyDescent="0.15">
      <c r="B97" s="47"/>
      <c r="C97" s="51"/>
      <c r="D97" s="17" t="s">
        <v>75</v>
      </c>
      <c r="E97" s="35">
        <v>632</v>
      </c>
      <c r="F97" s="35">
        <v>297</v>
      </c>
      <c r="G97" s="35">
        <v>335</v>
      </c>
      <c r="H97" s="35">
        <v>293</v>
      </c>
      <c r="I97" s="36">
        <v>33</v>
      </c>
      <c r="J97" s="36">
        <v>163</v>
      </c>
      <c r="K97" s="18">
        <v>0.25791139240506328</v>
      </c>
    </row>
    <row r="98" spans="2:11" ht="15" customHeight="1" x14ac:dyDescent="0.15">
      <c r="B98" s="47"/>
      <c r="C98" s="51"/>
      <c r="D98" s="17" t="s">
        <v>76</v>
      </c>
      <c r="E98" s="35">
        <v>210</v>
      </c>
      <c r="F98" s="35">
        <v>100</v>
      </c>
      <c r="G98" s="35">
        <v>110</v>
      </c>
      <c r="H98" s="35">
        <v>99</v>
      </c>
      <c r="I98" s="36">
        <v>16</v>
      </c>
      <c r="J98" s="36">
        <v>58</v>
      </c>
      <c r="K98" s="18">
        <v>0.27619047619047621</v>
      </c>
    </row>
    <row r="99" spans="2:11" ht="15" customHeight="1" x14ac:dyDescent="0.15">
      <c r="B99" s="47"/>
      <c r="C99" s="51"/>
      <c r="D99" s="17" t="s">
        <v>77</v>
      </c>
      <c r="E99" s="35">
        <v>260</v>
      </c>
      <c r="F99" s="35">
        <v>121</v>
      </c>
      <c r="G99" s="35">
        <v>139</v>
      </c>
      <c r="H99" s="35">
        <v>140</v>
      </c>
      <c r="I99" s="36">
        <v>6</v>
      </c>
      <c r="J99" s="36">
        <v>123</v>
      </c>
      <c r="K99" s="18">
        <v>0.47307692307692306</v>
      </c>
    </row>
    <row r="100" spans="2:11" ht="15" customHeight="1" x14ac:dyDescent="0.15">
      <c r="B100" s="47"/>
      <c r="C100" s="51"/>
      <c r="D100" s="17" t="s">
        <v>78</v>
      </c>
      <c r="E100" s="35">
        <v>239</v>
      </c>
      <c r="F100" s="35">
        <v>114</v>
      </c>
      <c r="G100" s="35">
        <v>125</v>
      </c>
      <c r="H100" s="35">
        <v>122</v>
      </c>
      <c r="I100" s="36">
        <v>3</v>
      </c>
      <c r="J100" s="36">
        <v>91</v>
      </c>
      <c r="K100" s="18">
        <v>0.3807531380753138</v>
      </c>
    </row>
    <row r="101" spans="2:11" ht="15" customHeight="1" x14ac:dyDescent="0.15">
      <c r="B101" s="47"/>
      <c r="C101" s="51"/>
      <c r="D101" s="17" t="s">
        <v>79</v>
      </c>
      <c r="E101" s="35">
        <v>226</v>
      </c>
      <c r="F101" s="35">
        <v>104</v>
      </c>
      <c r="G101" s="35">
        <v>122</v>
      </c>
      <c r="H101" s="35">
        <v>115</v>
      </c>
      <c r="I101" s="36">
        <v>7</v>
      </c>
      <c r="J101" s="36">
        <v>77</v>
      </c>
      <c r="K101" s="18">
        <v>0.34070796460176989</v>
      </c>
    </row>
    <row r="102" spans="2:11" ht="15" customHeight="1" x14ac:dyDescent="0.15">
      <c r="B102" s="47"/>
      <c r="C102" s="51"/>
      <c r="D102" s="17" t="s">
        <v>80</v>
      </c>
      <c r="E102" s="35">
        <v>1924</v>
      </c>
      <c r="F102" s="35">
        <v>913</v>
      </c>
      <c r="G102" s="35">
        <v>1011</v>
      </c>
      <c r="H102" s="35">
        <v>810</v>
      </c>
      <c r="I102" s="36">
        <v>144</v>
      </c>
      <c r="J102" s="36">
        <v>352</v>
      </c>
      <c r="K102" s="18">
        <v>0.18295218295218296</v>
      </c>
    </row>
    <row r="103" spans="2:11" ht="15" customHeight="1" x14ac:dyDescent="0.15">
      <c r="B103" s="47"/>
      <c r="C103" s="51"/>
      <c r="D103" s="17" t="s">
        <v>81</v>
      </c>
      <c r="E103" s="35">
        <v>1011</v>
      </c>
      <c r="F103" s="35">
        <v>500</v>
      </c>
      <c r="G103" s="35">
        <v>511</v>
      </c>
      <c r="H103" s="35">
        <v>435</v>
      </c>
      <c r="I103" s="36">
        <v>46</v>
      </c>
      <c r="J103" s="37">
        <v>291</v>
      </c>
      <c r="K103" s="19">
        <v>0.28783382789317508</v>
      </c>
    </row>
    <row r="104" spans="2:11" ht="15" customHeight="1" x14ac:dyDescent="0.15">
      <c r="B104" s="47"/>
      <c r="C104" s="51"/>
      <c r="D104" s="17" t="s">
        <v>82</v>
      </c>
      <c r="E104" s="35">
        <v>167</v>
      </c>
      <c r="F104" s="35">
        <v>81</v>
      </c>
      <c r="G104" s="35">
        <v>86</v>
      </c>
      <c r="H104" s="35">
        <v>86</v>
      </c>
      <c r="I104" s="36">
        <v>4</v>
      </c>
      <c r="J104" s="37">
        <v>82</v>
      </c>
      <c r="K104" s="19">
        <v>0.49101796407185627</v>
      </c>
    </row>
    <row r="105" spans="2:11" ht="15" customHeight="1" x14ac:dyDescent="0.15">
      <c r="B105" s="47"/>
      <c r="C105" s="51"/>
      <c r="D105" s="23" t="s">
        <v>105</v>
      </c>
      <c r="E105" s="38">
        <f t="shared" ref="E105:J105" si="6">SUM(E86:E104)</f>
        <v>8683</v>
      </c>
      <c r="F105" s="38">
        <f t="shared" si="6"/>
        <v>4162</v>
      </c>
      <c r="G105" s="38">
        <f t="shared" si="6"/>
        <v>4521</v>
      </c>
      <c r="H105" s="38">
        <f t="shared" si="6"/>
        <v>3886</v>
      </c>
      <c r="I105" s="38">
        <f t="shared" si="6"/>
        <v>480</v>
      </c>
      <c r="J105" s="38">
        <f t="shared" si="6"/>
        <v>2325</v>
      </c>
      <c r="K105" s="25">
        <f>J105/E105</f>
        <v>0.267764597489347</v>
      </c>
    </row>
    <row r="106" spans="2:11" ht="15" customHeight="1" x14ac:dyDescent="0.15">
      <c r="B106" s="47"/>
      <c r="C106" s="51" t="s">
        <v>115</v>
      </c>
      <c r="D106" s="12" t="s">
        <v>83</v>
      </c>
      <c r="E106" s="30">
        <v>522</v>
      </c>
      <c r="F106" s="30">
        <v>245</v>
      </c>
      <c r="G106" s="30">
        <v>277</v>
      </c>
      <c r="H106" s="30">
        <v>201</v>
      </c>
      <c r="I106" s="30">
        <v>49</v>
      </c>
      <c r="J106" s="30">
        <v>117</v>
      </c>
      <c r="K106" s="13">
        <v>0.22413793103448276</v>
      </c>
    </row>
    <row r="107" spans="2:11" ht="15" customHeight="1" x14ac:dyDescent="0.15">
      <c r="B107" s="47"/>
      <c r="C107" s="51"/>
      <c r="D107" s="12" t="s">
        <v>84</v>
      </c>
      <c r="E107" s="30">
        <v>1070</v>
      </c>
      <c r="F107" s="30">
        <v>507</v>
      </c>
      <c r="G107" s="30">
        <v>563</v>
      </c>
      <c r="H107" s="30">
        <v>454</v>
      </c>
      <c r="I107" s="30">
        <v>78</v>
      </c>
      <c r="J107" s="30">
        <v>284</v>
      </c>
      <c r="K107" s="13">
        <v>0.26542056074766357</v>
      </c>
    </row>
    <row r="108" spans="2:11" ht="15" customHeight="1" x14ac:dyDescent="0.15">
      <c r="B108" s="47"/>
      <c r="C108" s="51"/>
      <c r="D108" s="12" t="s">
        <v>85</v>
      </c>
      <c r="E108" s="30">
        <v>517</v>
      </c>
      <c r="F108" s="30">
        <v>254</v>
      </c>
      <c r="G108" s="30">
        <v>263</v>
      </c>
      <c r="H108" s="30">
        <v>220</v>
      </c>
      <c r="I108" s="30">
        <v>50</v>
      </c>
      <c r="J108" s="30">
        <v>109</v>
      </c>
      <c r="K108" s="13">
        <v>0.21083172147001933</v>
      </c>
    </row>
    <row r="109" spans="2:11" ht="15" customHeight="1" x14ac:dyDescent="0.15">
      <c r="B109" s="47"/>
      <c r="C109" s="51"/>
      <c r="D109" s="12" t="s">
        <v>86</v>
      </c>
      <c r="E109" s="30">
        <v>2496</v>
      </c>
      <c r="F109" s="30">
        <v>1220</v>
      </c>
      <c r="G109" s="30">
        <v>1276</v>
      </c>
      <c r="H109" s="30">
        <v>1165</v>
      </c>
      <c r="I109" s="30">
        <v>160</v>
      </c>
      <c r="J109" s="30">
        <v>397</v>
      </c>
      <c r="K109" s="13">
        <v>0.15905448717948717</v>
      </c>
    </row>
    <row r="110" spans="2:11" ht="15" customHeight="1" x14ac:dyDescent="0.15">
      <c r="B110" s="47"/>
      <c r="C110" s="51"/>
      <c r="D110" s="12" t="s">
        <v>87</v>
      </c>
      <c r="E110" s="30">
        <v>1555</v>
      </c>
      <c r="F110" s="30">
        <v>749</v>
      </c>
      <c r="G110" s="30">
        <v>806</v>
      </c>
      <c r="H110" s="30">
        <v>737</v>
      </c>
      <c r="I110" s="30">
        <v>103</v>
      </c>
      <c r="J110" s="30">
        <v>434</v>
      </c>
      <c r="K110" s="13">
        <v>0.27909967845659162</v>
      </c>
    </row>
    <row r="111" spans="2:11" ht="15" customHeight="1" x14ac:dyDescent="0.15">
      <c r="B111" s="47"/>
      <c r="C111" s="51"/>
      <c r="D111" s="12" t="s">
        <v>88</v>
      </c>
      <c r="E111" s="30">
        <v>865</v>
      </c>
      <c r="F111" s="30">
        <v>418</v>
      </c>
      <c r="G111" s="30">
        <v>447</v>
      </c>
      <c r="H111" s="39">
        <v>414</v>
      </c>
      <c r="I111" s="30">
        <v>33</v>
      </c>
      <c r="J111" s="30">
        <v>249</v>
      </c>
      <c r="K111" s="13">
        <v>0.2878612716763006</v>
      </c>
    </row>
    <row r="112" spans="2:11" ht="15" customHeight="1" x14ac:dyDescent="0.15">
      <c r="B112" s="47"/>
      <c r="C112" s="51"/>
      <c r="D112" s="12" t="s">
        <v>89</v>
      </c>
      <c r="E112" s="30">
        <v>873</v>
      </c>
      <c r="F112" s="30">
        <v>418</v>
      </c>
      <c r="G112" s="40">
        <v>455</v>
      </c>
      <c r="H112" s="41">
        <v>377</v>
      </c>
      <c r="I112" s="42">
        <v>78</v>
      </c>
      <c r="J112" s="30">
        <v>297</v>
      </c>
      <c r="K112" s="13">
        <v>0.34020618556701032</v>
      </c>
    </row>
    <row r="113" spans="2:11" ht="15" customHeight="1" x14ac:dyDescent="0.15">
      <c r="B113" s="47"/>
      <c r="C113" s="51"/>
      <c r="D113" s="12" t="s">
        <v>90</v>
      </c>
      <c r="E113" s="30">
        <v>698</v>
      </c>
      <c r="F113" s="30">
        <v>321</v>
      </c>
      <c r="G113" s="40">
        <v>377</v>
      </c>
      <c r="H113" s="41">
        <v>336</v>
      </c>
      <c r="I113" s="42">
        <v>14</v>
      </c>
      <c r="J113" s="30">
        <v>312</v>
      </c>
      <c r="K113" s="13">
        <v>0.44699140401146131</v>
      </c>
    </row>
    <row r="114" spans="2:11" ht="15" customHeight="1" x14ac:dyDescent="0.15">
      <c r="B114" s="48"/>
      <c r="C114" s="51"/>
      <c r="D114" s="23" t="s">
        <v>105</v>
      </c>
      <c r="E114" s="31">
        <f t="shared" ref="E114:J114" si="7">SUM(E106:E113)</f>
        <v>8596</v>
      </c>
      <c r="F114" s="31">
        <f t="shared" si="7"/>
        <v>4132</v>
      </c>
      <c r="G114" s="31">
        <f t="shared" si="7"/>
        <v>4464</v>
      </c>
      <c r="H114" s="38">
        <f t="shared" si="7"/>
        <v>3904</v>
      </c>
      <c r="I114" s="31">
        <f t="shared" si="7"/>
        <v>565</v>
      </c>
      <c r="J114" s="31">
        <f t="shared" si="7"/>
        <v>2199</v>
      </c>
      <c r="K114" s="24">
        <f>J114/E114</f>
        <v>0.25581665891112143</v>
      </c>
    </row>
    <row r="115" spans="2:11" s="4" customFormat="1" ht="15" customHeight="1" x14ac:dyDescent="0.15">
      <c r="B115" s="52" t="s">
        <v>116</v>
      </c>
      <c r="C115" s="53"/>
      <c r="D115" s="54"/>
      <c r="E115" s="43">
        <f t="shared" ref="E115:J115" si="8">E19+E37+E43+E64+E78+E85+E105+E114</f>
        <v>69482</v>
      </c>
      <c r="F115" s="43">
        <f t="shared" si="8"/>
        <v>32904</v>
      </c>
      <c r="G115" s="43">
        <f>G19+G37+G43+G64+G78+G85+G105+G114</f>
        <v>36578</v>
      </c>
      <c r="H115" s="43">
        <f t="shared" si="8"/>
        <v>31004</v>
      </c>
      <c r="I115" s="43">
        <f t="shared" si="8"/>
        <v>3881</v>
      </c>
      <c r="J115" s="43">
        <f t="shared" si="8"/>
        <v>18941</v>
      </c>
      <c r="K115" s="20">
        <f>J115/E115</f>
        <v>0.2726029763104113</v>
      </c>
    </row>
    <row r="116" spans="2:11" x14ac:dyDescent="0.15">
      <c r="K116" s="21"/>
    </row>
    <row r="117" spans="2:11" x14ac:dyDescent="0.15">
      <c r="E117" s="22"/>
    </row>
  </sheetData>
  <mergeCells count="16"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  <mergeCell ref="B5:B19"/>
    <mergeCell ref="C5:C19"/>
    <mergeCell ref="B20:B37"/>
    <mergeCell ref="C20:C37"/>
    <mergeCell ref="B38:B43"/>
    <mergeCell ref="C38:C43"/>
  </mergeCells>
  <phoneticPr fontId="27"/>
  <conditionalFormatting sqref="K86:K104">
    <cfRule type="cellIs" dxfId="1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tabSelected="1" topLeftCell="B1" zoomScale="70" zoomScaleNormal="70" workbookViewId="0">
      <pane ySplit="4" topLeftCell="A5" activePane="bottomLeft" state="frozen"/>
      <selection pane="bottomLeft" activeCell="C1" sqref="C1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124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46" t="s">
        <v>0</v>
      </c>
      <c r="D5" s="12" t="s">
        <v>1</v>
      </c>
      <c r="E5" s="30">
        <v>1637</v>
      </c>
      <c r="F5" s="30">
        <v>766</v>
      </c>
      <c r="G5" s="30">
        <v>871</v>
      </c>
      <c r="H5" s="30">
        <v>800</v>
      </c>
      <c r="I5" s="30">
        <v>97</v>
      </c>
      <c r="J5" s="30">
        <v>400</v>
      </c>
      <c r="K5" s="13">
        <v>0.24434941967012827</v>
      </c>
    </row>
    <row r="6" spans="2:11" ht="15" customHeight="1" x14ac:dyDescent="0.15">
      <c r="B6" s="45"/>
      <c r="C6" s="47"/>
      <c r="D6" s="12" t="s">
        <v>2</v>
      </c>
      <c r="E6" s="30">
        <v>1186</v>
      </c>
      <c r="F6" s="30">
        <v>565</v>
      </c>
      <c r="G6" s="30">
        <v>621</v>
      </c>
      <c r="H6" s="30">
        <v>569</v>
      </c>
      <c r="I6" s="30">
        <v>64</v>
      </c>
      <c r="J6" s="30">
        <v>319</v>
      </c>
      <c r="K6" s="13">
        <v>0.26897133220910624</v>
      </c>
    </row>
    <row r="7" spans="2:11" ht="15" customHeight="1" x14ac:dyDescent="0.15">
      <c r="B7" s="45"/>
      <c r="C7" s="47"/>
      <c r="D7" s="12" t="s">
        <v>3</v>
      </c>
      <c r="E7" s="30">
        <v>558</v>
      </c>
      <c r="F7" s="30">
        <v>285</v>
      </c>
      <c r="G7" s="30">
        <v>273</v>
      </c>
      <c r="H7" s="30">
        <v>259</v>
      </c>
      <c r="I7" s="30">
        <v>25</v>
      </c>
      <c r="J7" s="30">
        <v>135</v>
      </c>
      <c r="K7" s="13">
        <v>0.24193548387096775</v>
      </c>
    </row>
    <row r="8" spans="2:11" ht="15" customHeight="1" x14ac:dyDescent="0.15">
      <c r="B8" s="45"/>
      <c r="C8" s="47"/>
      <c r="D8" s="12" t="s">
        <v>99</v>
      </c>
      <c r="E8" s="30">
        <v>1541</v>
      </c>
      <c r="F8" s="30">
        <v>715</v>
      </c>
      <c r="G8" s="30">
        <v>826</v>
      </c>
      <c r="H8" s="30">
        <v>660</v>
      </c>
      <c r="I8" s="30">
        <v>69</v>
      </c>
      <c r="J8" s="30">
        <v>411</v>
      </c>
      <c r="K8" s="13">
        <v>0.26670992861778064</v>
      </c>
    </row>
    <row r="9" spans="2:11" ht="15" customHeight="1" x14ac:dyDescent="0.15">
      <c r="B9" s="45"/>
      <c r="C9" s="47"/>
      <c r="D9" s="12" t="s">
        <v>4</v>
      </c>
      <c r="E9" s="30">
        <v>511</v>
      </c>
      <c r="F9" s="30">
        <v>237</v>
      </c>
      <c r="G9" s="30">
        <v>274</v>
      </c>
      <c r="H9" s="30">
        <v>231</v>
      </c>
      <c r="I9" s="30">
        <v>24</v>
      </c>
      <c r="J9" s="30">
        <v>169</v>
      </c>
      <c r="K9" s="13">
        <v>0.33072407045009783</v>
      </c>
    </row>
    <row r="10" spans="2:11" ht="15" customHeight="1" x14ac:dyDescent="0.15">
      <c r="B10" s="45"/>
      <c r="C10" s="47"/>
      <c r="D10" s="12" t="s">
        <v>5</v>
      </c>
      <c r="E10" s="30">
        <v>644</v>
      </c>
      <c r="F10" s="30">
        <v>289</v>
      </c>
      <c r="G10" s="30">
        <v>355</v>
      </c>
      <c r="H10" s="30">
        <v>296</v>
      </c>
      <c r="I10" s="30">
        <v>55</v>
      </c>
      <c r="J10" s="30">
        <v>132</v>
      </c>
      <c r="K10" s="13">
        <v>0.20496894409937888</v>
      </c>
    </row>
    <row r="11" spans="2:11" ht="15" customHeight="1" x14ac:dyDescent="0.15">
      <c r="B11" s="45"/>
      <c r="C11" s="47"/>
      <c r="D11" s="12" t="s">
        <v>119</v>
      </c>
      <c r="E11" s="30">
        <v>791</v>
      </c>
      <c r="F11" s="30">
        <v>366</v>
      </c>
      <c r="G11" s="30">
        <v>425</v>
      </c>
      <c r="H11" s="30">
        <v>383</v>
      </c>
      <c r="I11" s="30">
        <v>38</v>
      </c>
      <c r="J11" s="30">
        <v>187</v>
      </c>
      <c r="K11" s="13">
        <v>0.23640960809102401</v>
      </c>
    </row>
    <row r="12" spans="2:11" ht="15" customHeight="1" x14ac:dyDescent="0.15">
      <c r="B12" s="45"/>
      <c r="C12" s="47"/>
      <c r="D12" s="12" t="s">
        <v>100</v>
      </c>
      <c r="E12" s="30">
        <v>1153</v>
      </c>
      <c r="F12" s="30">
        <v>573</v>
      </c>
      <c r="G12" s="30">
        <v>580</v>
      </c>
      <c r="H12" s="30">
        <v>502</v>
      </c>
      <c r="I12" s="30">
        <v>86</v>
      </c>
      <c r="J12" s="30">
        <v>327</v>
      </c>
      <c r="K12" s="13">
        <v>0.28360797918473546</v>
      </c>
    </row>
    <row r="13" spans="2:11" ht="15" customHeight="1" x14ac:dyDescent="0.15">
      <c r="B13" s="45"/>
      <c r="C13" s="47"/>
      <c r="D13" s="12" t="s">
        <v>6</v>
      </c>
      <c r="E13" s="30">
        <v>91</v>
      </c>
      <c r="F13" s="30">
        <v>37</v>
      </c>
      <c r="G13" s="30">
        <v>54</v>
      </c>
      <c r="H13" s="30">
        <v>62</v>
      </c>
      <c r="I13" s="30">
        <v>2</v>
      </c>
      <c r="J13" s="30">
        <v>33</v>
      </c>
      <c r="K13" s="13">
        <v>0.36263736263736263</v>
      </c>
    </row>
    <row r="14" spans="2:11" ht="15" customHeight="1" x14ac:dyDescent="0.15">
      <c r="B14" s="45"/>
      <c r="C14" s="47"/>
      <c r="D14" s="12" t="s">
        <v>101</v>
      </c>
      <c r="E14" s="30">
        <v>3031</v>
      </c>
      <c r="F14" s="30">
        <v>1373</v>
      </c>
      <c r="G14" s="30">
        <v>1658</v>
      </c>
      <c r="H14" s="30">
        <v>1583</v>
      </c>
      <c r="I14" s="30">
        <v>115</v>
      </c>
      <c r="J14" s="30">
        <v>919</v>
      </c>
      <c r="K14" s="13">
        <v>0.30320026393929395</v>
      </c>
    </row>
    <row r="15" spans="2:11" ht="15" customHeight="1" x14ac:dyDescent="0.15">
      <c r="B15" s="45"/>
      <c r="C15" s="47"/>
      <c r="D15" s="12" t="s">
        <v>102</v>
      </c>
      <c r="E15" s="30">
        <v>1665</v>
      </c>
      <c r="F15" s="30">
        <v>771</v>
      </c>
      <c r="G15" s="30">
        <v>894</v>
      </c>
      <c r="H15" s="30">
        <v>773</v>
      </c>
      <c r="I15" s="30">
        <v>86</v>
      </c>
      <c r="J15" s="30">
        <v>408</v>
      </c>
      <c r="K15" s="14">
        <v>0.24504504504504504</v>
      </c>
    </row>
    <row r="16" spans="2:11" ht="15" customHeight="1" x14ac:dyDescent="0.15">
      <c r="B16" s="45"/>
      <c r="C16" s="47"/>
      <c r="D16" s="12" t="s">
        <v>103</v>
      </c>
      <c r="E16" s="30">
        <v>1968</v>
      </c>
      <c r="F16" s="30">
        <v>975</v>
      </c>
      <c r="G16" s="30">
        <v>993</v>
      </c>
      <c r="H16" s="30">
        <v>521</v>
      </c>
      <c r="I16" s="30">
        <v>245</v>
      </c>
      <c r="J16" s="30">
        <v>42</v>
      </c>
      <c r="K16" s="14">
        <v>2.1341463414634148E-2</v>
      </c>
    </row>
    <row r="17" spans="2:11" ht="15" customHeight="1" x14ac:dyDescent="0.15">
      <c r="B17" s="45"/>
      <c r="C17" s="47"/>
      <c r="D17" s="12" t="s">
        <v>104</v>
      </c>
      <c r="E17" s="30">
        <v>1714</v>
      </c>
      <c r="F17" s="30">
        <v>791</v>
      </c>
      <c r="G17" s="30">
        <v>923</v>
      </c>
      <c r="H17" s="30">
        <v>771</v>
      </c>
      <c r="I17" s="30">
        <v>98</v>
      </c>
      <c r="J17" s="30">
        <v>486</v>
      </c>
      <c r="K17" s="14">
        <v>0.28354725787631274</v>
      </c>
    </row>
    <row r="18" spans="2:11" ht="15" customHeight="1" x14ac:dyDescent="0.15">
      <c r="B18" s="45"/>
      <c r="C18" s="47"/>
      <c r="D18" s="12" t="s">
        <v>15</v>
      </c>
      <c r="E18" s="30">
        <v>1692</v>
      </c>
      <c r="F18" s="30">
        <v>790</v>
      </c>
      <c r="G18" s="30">
        <v>902</v>
      </c>
      <c r="H18" s="30">
        <v>799</v>
      </c>
      <c r="I18" s="30">
        <v>105</v>
      </c>
      <c r="J18" s="30">
        <v>346</v>
      </c>
      <c r="K18" s="14">
        <v>0.2044917257683215</v>
      </c>
    </row>
    <row r="19" spans="2:11" s="4" customFormat="1" x14ac:dyDescent="0.15">
      <c r="B19" s="45"/>
      <c r="C19" s="48"/>
      <c r="D19" s="23" t="s">
        <v>105</v>
      </c>
      <c r="E19" s="31">
        <f t="shared" ref="E19:J19" si="0">SUM(E5:E18)</f>
        <v>18182</v>
      </c>
      <c r="F19" s="31">
        <f t="shared" si="0"/>
        <v>8533</v>
      </c>
      <c r="G19" s="31">
        <f t="shared" si="0"/>
        <v>9649</v>
      </c>
      <c r="H19" s="31">
        <f t="shared" si="0"/>
        <v>8209</v>
      </c>
      <c r="I19" s="31">
        <f t="shared" si="0"/>
        <v>1109</v>
      </c>
      <c r="J19" s="31">
        <f t="shared" si="0"/>
        <v>4314</v>
      </c>
      <c r="K19" s="24">
        <f>J19/E19</f>
        <v>0.23726762732372678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30">
        <v>1549</v>
      </c>
      <c r="F20" s="30">
        <v>722</v>
      </c>
      <c r="G20" s="30">
        <v>827</v>
      </c>
      <c r="H20" s="30">
        <v>700</v>
      </c>
      <c r="I20" s="30">
        <v>83</v>
      </c>
      <c r="J20" s="30">
        <v>305</v>
      </c>
      <c r="K20" s="13">
        <v>0.19690122659780504</v>
      </c>
    </row>
    <row r="21" spans="2:11" ht="15" customHeight="1" x14ac:dyDescent="0.15">
      <c r="B21" s="45"/>
      <c r="C21" s="45"/>
      <c r="D21" s="12" t="s">
        <v>9</v>
      </c>
      <c r="E21" s="30">
        <v>1301</v>
      </c>
      <c r="F21" s="30">
        <v>601</v>
      </c>
      <c r="G21" s="30">
        <v>700</v>
      </c>
      <c r="H21" s="30">
        <v>527</v>
      </c>
      <c r="I21" s="30">
        <v>138</v>
      </c>
      <c r="J21" s="30">
        <v>265</v>
      </c>
      <c r="K21" s="13">
        <v>0.20368946963873943</v>
      </c>
    </row>
    <row r="22" spans="2:11" ht="15" customHeight="1" x14ac:dyDescent="0.15">
      <c r="B22" s="45"/>
      <c r="C22" s="45"/>
      <c r="D22" s="12" t="s">
        <v>10</v>
      </c>
      <c r="E22" s="30">
        <v>2208</v>
      </c>
      <c r="F22" s="30">
        <v>1045</v>
      </c>
      <c r="G22" s="30">
        <v>1163</v>
      </c>
      <c r="H22" s="30">
        <v>932</v>
      </c>
      <c r="I22" s="30">
        <v>165</v>
      </c>
      <c r="J22" s="30">
        <v>545</v>
      </c>
      <c r="K22" s="13">
        <v>0.24682971014492755</v>
      </c>
    </row>
    <row r="23" spans="2:11" ht="15" customHeight="1" x14ac:dyDescent="0.15">
      <c r="B23" s="45"/>
      <c r="C23" s="45"/>
      <c r="D23" s="12" t="s">
        <v>11</v>
      </c>
      <c r="E23" s="30">
        <v>838</v>
      </c>
      <c r="F23" s="30">
        <v>403</v>
      </c>
      <c r="G23" s="30">
        <v>435</v>
      </c>
      <c r="H23" s="30">
        <v>359</v>
      </c>
      <c r="I23" s="30">
        <v>67</v>
      </c>
      <c r="J23" s="30">
        <v>225</v>
      </c>
      <c r="K23" s="13">
        <v>0.26849642004773272</v>
      </c>
    </row>
    <row r="24" spans="2:11" ht="15" customHeight="1" x14ac:dyDescent="0.15">
      <c r="B24" s="45"/>
      <c r="C24" s="45"/>
      <c r="D24" s="12" t="s">
        <v>12</v>
      </c>
      <c r="E24" s="30">
        <v>1177</v>
      </c>
      <c r="F24" s="30">
        <v>564</v>
      </c>
      <c r="G24" s="30">
        <v>613</v>
      </c>
      <c r="H24" s="30">
        <v>542</v>
      </c>
      <c r="I24" s="30">
        <v>66</v>
      </c>
      <c r="J24" s="30">
        <v>401</v>
      </c>
      <c r="K24" s="13">
        <v>0.34069668649107904</v>
      </c>
    </row>
    <row r="25" spans="2:11" ht="15" customHeight="1" x14ac:dyDescent="0.15">
      <c r="B25" s="45"/>
      <c r="C25" s="45"/>
      <c r="D25" s="12" t="s">
        <v>13</v>
      </c>
      <c r="E25" s="30">
        <v>474</v>
      </c>
      <c r="F25" s="30">
        <v>224</v>
      </c>
      <c r="G25" s="30">
        <v>250</v>
      </c>
      <c r="H25" s="30">
        <v>222</v>
      </c>
      <c r="I25" s="30">
        <v>11</v>
      </c>
      <c r="J25" s="30">
        <v>259</v>
      </c>
      <c r="K25" s="13">
        <v>0.54641350210970463</v>
      </c>
    </row>
    <row r="26" spans="2:11" ht="15" customHeight="1" x14ac:dyDescent="0.15">
      <c r="B26" s="45"/>
      <c r="C26" s="45"/>
      <c r="D26" s="12" t="s">
        <v>14</v>
      </c>
      <c r="E26" s="30">
        <v>367</v>
      </c>
      <c r="F26" s="30">
        <v>187</v>
      </c>
      <c r="G26" s="30">
        <v>180</v>
      </c>
      <c r="H26" s="30">
        <v>172</v>
      </c>
      <c r="I26" s="30">
        <v>10</v>
      </c>
      <c r="J26" s="30">
        <v>151</v>
      </c>
      <c r="K26" s="13">
        <v>0.41144414168937332</v>
      </c>
    </row>
    <row r="27" spans="2:11" ht="15" customHeight="1" x14ac:dyDescent="0.15">
      <c r="B27" s="45"/>
      <c r="C27" s="45"/>
      <c r="D27" s="12" t="s">
        <v>16</v>
      </c>
      <c r="E27" s="30">
        <v>673</v>
      </c>
      <c r="F27" s="30">
        <v>319</v>
      </c>
      <c r="G27" s="30">
        <v>354</v>
      </c>
      <c r="H27" s="30">
        <v>306</v>
      </c>
      <c r="I27" s="30">
        <v>32</v>
      </c>
      <c r="J27" s="30">
        <v>327</v>
      </c>
      <c r="K27" s="13">
        <v>0.48588410104011887</v>
      </c>
    </row>
    <row r="28" spans="2:11" ht="15" customHeight="1" x14ac:dyDescent="0.15">
      <c r="B28" s="45"/>
      <c r="C28" s="45"/>
      <c r="D28" s="12" t="s">
        <v>17</v>
      </c>
      <c r="E28" s="30">
        <v>773</v>
      </c>
      <c r="F28" s="30">
        <v>355</v>
      </c>
      <c r="G28" s="30">
        <v>418</v>
      </c>
      <c r="H28" s="30">
        <v>359</v>
      </c>
      <c r="I28" s="30">
        <v>23</v>
      </c>
      <c r="J28" s="30">
        <v>397</v>
      </c>
      <c r="K28" s="13">
        <v>0.51358344113842169</v>
      </c>
    </row>
    <row r="29" spans="2:11" ht="15" customHeight="1" x14ac:dyDescent="0.15">
      <c r="B29" s="45"/>
      <c r="C29" s="45"/>
      <c r="D29" s="12" t="s">
        <v>18</v>
      </c>
      <c r="E29" s="30">
        <v>245</v>
      </c>
      <c r="F29" s="30">
        <v>115</v>
      </c>
      <c r="G29" s="30">
        <v>130</v>
      </c>
      <c r="H29" s="30">
        <v>119</v>
      </c>
      <c r="I29" s="30">
        <v>7</v>
      </c>
      <c r="J29" s="30">
        <v>148</v>
      </c>
      <c r="K29" s="13">
        <v>0.60408163265306125</v>
      </c>
    </row>
    <row r="30" spans="2:11" ht="15" customHeight="1" x14ac:dyDescent="0.15">
      <c r="B30" s="45"/>
      <c r="C30" s="45"/>
      <c r="D30" s="12" t="s">
        <v>19</v>
      </c>
      <c r="E30" s="30">
        <v>172</v>
      </c>
      <c r="F30" s="30">
        <v>86</v>
      </c>
      <c r="G30" s="30">
        <v>86</v>
      </c>
      <c r="H30" s="30">
        <v>66</v>
      </c>
      <c r="I30" s="30">
        <v>7</v>
      </c>
      <c r="J30" s="30">
        <v>38</v>
      </c>
      <c r="K30" s="13">
        <v>0.22093023255813954</v>
      </c>
    </row>
    <row r="31" spans="2:11" x14ac:dyDescent="0.15">
      <c r="B31" s="45"/>
      <c r="C31" s="45"/>
      <c r="D31" s="12" t="s">
        <v>106</v>
      </c>
      <c r="E31" s="30">
        <v>1427</v>
      </c>
      <c r="F31" s="30">
        <v>668</v>
      </c>
      <c r="G31" s="30">
        <v>759</v>
      </c>
      <c r="H31" s="30">
        <v>601</v>
      </c>
      <c r="I31" s="30">
        <v>97</v>
      </c>
      <c r="J31" s="30">
        <v>109</v>
      </c>
      <c r="K31" s="13">
        <v>7.6384022424667131E-2</v>
      </c>
    </row>
    <row r="32" spans="2:11" x14ac:dyDescent="0.15">
      <c r="B32" s="45"/>
      <c r="C32" s="45"/>
      <c r="D32" s="12" t="s">
        <v>107</v>
      </c>
      <c r="E32" s="30">
        <v>1631</v>
      </c>
      <c r="F32" s="30">
        <v>799</v>
      </c>
      <c r="G32" s="30">
        <v>832</v>
      </c>
      <c r="H32" s="30">
        <v>669</v>
      </c>
      <c r="I32" s="30">
        <v>89</v>
      </c>
      <c r="J32" s="30">
        <v>108</v>
      </c>
      <c r="K32" s="13">
        <v>6.6217044757817284E-2</v>
      </c>
    </row>
    <row r="33" spans="2:11" x14ac:dyDescent="0.15">
      <c r="B33" s="45"/>
      <c r="C33" s="45"/>
      <c r="D33" s="12" t="s">
        <v>108</v>
      </c>
      <c r="E33" s="30">
        <v>912</v>
      </c>
      <c r="F33" s="30">
        <v>433</v>
      </c>
      <c r="G33" s="30">
        <v>479</v>
      </c>
      <c r="H33" s="30">
        <v>268</v>
      </c>
      <c r="I33" s="30">
        <v>28</v>
      </c>
      <c r="J33" s="30">
        <v>27</v>
      </c>
      <c r="K33" s="13">
        <v>2.9605263157894735E-2</v>
      </c>
    </row>
    <row r="34" spans="2:11" x14ac:dyDescent="0.15">
      <c r="B34" s="45"/>
      <c r="C34" s="45"/>
      <c r="D34" s="12" t="s">
        <v>109</v>
      </c>
      <c r="E34" s="30">
        <v>781</v>
      </c>
      <c r="F34" s="30">
        <v>372</v>
      </c>
      <c r="G34" s="30">
        <v>409</v>
      </c>
      <c r="H34" s="30">
        <v>284</v>
      </c>
      <c r="I34" s="30">
        <v>73</v>
      </c>
      <c r="J34" s="30">
        <v>71</v>
      </c>
      <c r="K34" s="13">
        <v>9.0909090909090912E-2</v>
      </c>
    </row>
    <row r="35" spans="2:11" x14ac:dyDescent="0.15">
      <c r="B35" s="45"/>
      <c r="C35" s="45"/>
      <c r="D35" s="12" t="s">
        <v>110</v>
      </c>
      <c r="E35" s="30">
        <v>945</v>
      </c>
      <c r="F35" s="30">
        <v>469</v>
      </c>
      <c r="G35" s="30">
        <v>476</v>
      </c>
      <c r="H35" s="30">
        <v>375</v>
      </c>
      <c r="I35" s="30">
        <v>84</v>
      </c>
      <c r="J35" s="30">
        <v>94</v>
      </c>
      <c r="K35" s="13">
        <v>9.9470899470899474E-2</v>
      </c>
    </row>
    <row r="36" spans="2:11" x14ac:dyDescent="0.15">
      <c r="B36" s="45"/>
      <c r="C36" s="45"/>
      <c r="D36" s="12" t="s">
        <v>111</v>
      </c>
      <c r="E36" s="30">
        <v>859</v>
      </c>
      <c r="F36" s="30">
        <v>413</v>
      </c>
      <c r="G36" s="30">
        <v>446</v>
      </c>
      <c r="H36" s="30">
        <v>285</v>
      </c>
      <c r="I36" s="30">
        <v>66</v>
      </c>
      <c r="J36" s="30">
        <v>55</v>
      </c>
      <c r="K36" s="13">
        <v>6.4027939464493602E-2</v>
      </c>
    </row>
    <row r="37" spans="2:11" s="4" customFormat="1" ht="15" customHeight="1" x14ac:dyDescent="0.15">
      <c r="B37" s="49"/>
      <c r="C37" s="49"/>
      <c r="D37" s="23" t="s">
        <v>105</v>
      </c>
      <c r="E37" s="31">
        <f t="shared" ref="E37:J37" si="1">SUM(E20:E36)</f>
        <v>16332</v>
      </c>
      <c r="F37" s="31">
        <f t="shared" si="1"/>
        <v>7775</v>
      </c>
      <c r="G37" s="31">
        <f t="shared" si="1"/>
        <v>8557</v>
      </c>
      <c r="H37" s="31">
        <f t="shared" si="1"/>
        <v>6786</v>
      </c>
      <c r="I37" s="31">
        <f t="shared" si="1"/>
        <v>1046</v>
      </c>
      <c r="J37" s="31">
        <f t="shared" si="1"/>
        <v>3525</v>
      </c>
      <c r="K37" s="24">
        <f>J37/E37</f>
        <v>0.21583394562821454</v>
      </c>
    </row>
    <row r="38" spans="2:11" ht="15" customHeight="1" x14ac:dyDescent="0.15">
      <c r="B38" s="44" t="s">
        <v>20</v>
      </c>
      <c r="C38" s="46" t="s">
        <v>20</v>
      </c>
      <c r="D38" s="12" t="s">
        <v>21</v>
      </c>
      <c r="E38" s="30">
        <v>746</v>
      </c>
      <c r="F38" s="30">
        <v>367</v>
      </c>
      <c r="G38" s="30">
        <v>379</v>
      </c>
      <c r="H38" s="30">
        <v>337</v>
      </c>
      <c r="I38" s="30">
        <v>33</v>
      </c>
      <c r="J38" s="30">
        <v>277</v>
      </c>
      <c r="K38" s="13">
        <v>0.37131367292225204</v>
      </c>
    </row>
    <row r="39" spans="2:11" ht="15" customHeight="1" x14ac:dyDescent="0.15">
      <c r="B39" s="47"/>
      <c r="C39" s="47"/>
      <c r="D39" s="12" t="s">
        <v>22</v>
      </c>
      <c r="E39" s="30">
        <v>358</v>
      </c>
      <c r="F39" s="30">
        <v>170</v>
      </c>
      <c r="G39" s="30">
        <v>188</v>
      </c>
      <c r="H39" s="30">
        <v>176</v>
      </c>
      <c r="I39" s="30">
        <v>8</v>
      </c>
      <c r="J39" s="30">
        <v>150</v>
      </c>
      <c r="K39" s="13">
        <v>0.41899441340782123</v>
      </c>
    </row>
    <row r="40" spans="2:11" ht="15" customHeight="1" x14ac:dyDescent="0.15">
      <c r="B40" s="47"/>
      <c r="C40" s="47"/>
      <c r="D40" s="12" t="s">
        <v>23</v>
      </c>
      <c r="E40" s="30">
        <v>27</v>
      </c>
      <c r="F40" s="30">
        <v>15</v>
      </c>
      <c r="G40" s="30">
        <v>12</v>
      </c>
      <c r="H40" s="30">
        <v>12</v>
      </c>
      <c r="I40" s="30">
        <v>0</v>
      </c>
      <c r="J40" s="30">
        <v>11</v>
      </c>
      <c r="K40" s="13">
        <v>0.40740740740740738</v>
      </c>
    </row>
    <row r="41" spans="2:11" ht="15" customHeight="1" x14ac:dyDescent="0.15">
      <c r="B41" s="47"/>
      <c r="C41" s="47"/>
      <c r="D41" s="12" t="s">
        <v>24</v>
      </c>
      <c r="E41" s="30">
        <v>733</v>
      </c>
      <c r="F41" s="30">
        <v>364</v>
      </c>
      <c r="G41" s="30">
        <v>369</v>
      </c>
      <c r="H41" s="30">
        <v>319</v>
      </c>
      <c r="I41" s="30">
        <v>38</v>
      </c>
      <c r="J41" s="30">
        <v>241</v>
      </c>
      <c r="K41" s="13">
        <v>0.32878581173260574</v>
      </c>
    </row>
    <row r="42" spans="2:11" ht="15" customHeight="1" x14ac:dyDescent="0.15">
      <c r="B42" s="47"/>
      <c r="C42" s="47"/>
      <c r="D42" s="12" t="s">
        <v>25</v>
      </c>
      <c r="E42" s="30">
        <v>835</v>
      </c>
      <c r="F42" s="30">
        <v>404</v>
      </c>
      <c r="G42" s="30">
        <v>431</v>
      </c>
      <c r="H42" s="30">
        <v>404</v>
      </c>
      <c r="I42" s="30">
        <v>27</v>
      </c>
      <c r="J42" s="30">
        <v>336</v>
      </c>
      <c r="K42" s="13">
        <v>0.4023952095808383</v>
      </c>
    </row>
    <row r="43" spans="2:11" s="4" customFormat="1" ht="15" customHeight="1" x14ac:dyDescent="0.15">
      <c r="B43" s="48"/>
      <c r="C43" s="48"/>
      <c r="D43" s="23" t="s">
        <v>105</v>
      </c>
      <c r="E43" s="31">
        <f t="shared" ref="E43:J43" si="2">SUM(E38:E42)</f>
        <v>2699</v>
      </c>
      <c r="F43" s="31">
        <f t="shared" si="2"/>
        <v>1320</v>
      </c>
      <c r="G43" s="31">
        <f t="shared" si="2"/>
        <v>1379</v>
      </c>
      <c r="H43" s="31">
        <f t="shared" si="2"/>
        <v>1248</v>
      </c>
      <c r="I43" s="31">
        <f t="shared" si="2"/>
        <v>106</v>
      </c>
      <c r="J43" s="31">
        <f t="shared" si="2"/>
        <v>1015</v>
      </c>
      <c r="K43" s="29">
        <f>J43/E43</f>
        <v>0.37606520933679138</v>
      </c>
    </row>
    <row r="44" spans="2:11" ht="15" customHeight="1" x14ac:dyDescent="0.15">
      <c r="B44" s="44" t="s">
        <v>112</v>
      </c>
      <c r="C44" s="46" t="s">
        <v>112</v>
      </c>
      <c r="D44" s="12" t="s">
        <v>122</v>
      </c>
      <c r="E44" s="30">
        <v>434</v>
      </c>
      <c r="F44" s="30">
        <v>205</v>
      </c>
      <c r="G44" s="30">
        <v>229</v>
      </c>
      <c r="H44" s="30">
        <v>233</v>
      </c>
      <c r="I44" s="30">
        <v>8</v>
      </c>
      <c r="J44" s="30">
        <v>168</v>
      </c>
      <c r="K44" s="13">
        <v>0.38709677419354838</v>
      </c>
    </row>
    <row r="45" spans="2:11" ht="15" customHeight="1" x14ac:dyDescent="0.15">
      <c r="B45" s="45"/>
      <c r="C45" s="55"/>
      <c r="D45" s="12" t="s">
        <v>121</v>
      </c>
      <c r="E45" s="30">
        <v>192</v>
      </c>
      <c r="F45" s="30">
        <v>88</v>
      </c>
      <c r="G45" s="30">
        <v>104</v>
      </c>
      <c r="H45" s="30">
        <v>93</v>
      </c>
      <c r="I45" s="30">
        <v>37</v>
      </c>
      <c r="J45" s="30">
        <v>13</v>
      </c>
      <c r="K45" s="13">
        <v>6.7708333333333329E-2</v>
      </c>
    </row>
    <row r="46" spans="2:11" ht="15" customHeight="1" x14ac:dyDescent="0.15">
      <c r="B46" s="47"/>
      <c r="C46" s="47"/>
      <c r="D46" s="12" t="s">
        <v>26</v>
      </c>
      <c r="E46" s="30">
        <v>45</v>
      </c>
      <c r="F46" s="30">
        <v>22</v>
      </c>
      <c r="G46" s="30">
        <v>23</v>
      </c>
      <c r="H46" s="30">
        <v>19</v>
      </c>
      <c r="I46" s="30">
        <v>1</v>
      </c>
      <c r="J46" s="30">
        <v>18</v>
      </c>
      <c r="K46" s="13">
        <v>0.4</v>
      </c>
    </row>
    <row r="47" spans="2:11" ht="15" customHeight="1" x14ac:dyDescent="0.15">
      <c r="B47" s="47"/>
      <c r="C47" s="47"/>
      <c r="D47" s="12" t="s">
        <v>27</v>
      </c>
      <c r="E47" s="30">
        <v>300</v>
      </c>
      <c r="F47" s="30">
        <v>134</v>
      </c>
      <c r="G47" s="30">
        <v>166</v>
      </c>
      <c r="H47" s="30">
        <v>149</v>
      </c>
      <c r="I47" s="30">
        <v>3</v>
      </c>
      <c r="J47" s="30">
        <v>95</v>
      </c>
      <c r="K47" s="13">
        <v>0.31666666666666665</v>
      </c>
    </row>
    <row r="48" spans="2:11" ht="15" customHeight="1" x14ac:dyDescent="0.15">
      <c r="B48" s="47"/>
      <c r="C48" s="47"/>
      <c r="D48" s="12" t="s">
        <v>28</v>
      </c>
      <c r="E48" s="30">
        <v>215</v>
      </c>
      <c r="F48" s="30">
        <v>85</v>
      </c>
      <c r="G48" s="30">
        <v>130</v>
      </c>
      <c r="H48" s="30">
        <v>120</v>
      </c>
      <c r="I48" s="30">
        <v>15</v>
      </c>
      <c r="J48" s="30">
        <v>45</v>
      </c>
      <c r="K48" s="13">
        <v>0.20930232558139536</v>
      </c>
    </row>
    <row r="49" spans="2:11" ht="15" customHeight="1" x14ac:dyDescent="0.15">
      <c r="B49" s="47"/>
      <c r="C49" s="47"/>
      <c r="D49" s="12" t="s">
        <v>29</v>
      </c>
      <c r="E49" s="30">
        <v>83</v>
      </c>
      <c r="F49" s="30">
        <v>46</v>
      </c>
      <c r="G49" s="30">
        <v>37</v>
      </c>
      <c r="H49" s="30">
        <v>57</v>
      </c>
      <c r="I49" s="30">
        <v>0</v>
      </c>
      <c r="J49" s="30">
        <v>49</v>
      </c>
      <c r="K49" s="13">
        <v>0.59036144578313254</v>
      </c>
    </row>
    <row r="50" spans="2:11" ht="15" customHeight="1" x14ac:dyDescent="0.15">
      <c r="B50" s="47"/>
      <c r="C50" s="47"/>
      <c r="D50" s="12" t="s">
        <v>30</v>
      </c>
      <c r="E50" s="30">
        <v>665</v>
      </c>
      <c r="F50" s="30">
        <v>302</v>
      </c>
      <c r="G50" s="30">
        <v>363</v>
      </c>
      <c r="H50" s="30">
        <v>317</v>
      </c>
      <c r="I50" s="30">
        <v>34</v>
      </c>
      <c r="J50" s="30">
        <v>260</v>
      </c>
      <c r="K50" s="13">
        <v>0.39097744360902253</v>
      </c>
    </row>
    <row r="51" spans="2:11" ht="15" customHeight="1" x14ac:dyDescent="0.15">
      <c r="B51" s="47"/>
      <c r="C51" s="47"/>
      <c r="D51" s="12" t="s">
        <v>31</v>
      </c>
      <c r="E51" s="30">
        <v>414</v>
      </c>
      <c r="F51" s="30">
        <v>195</v>
      </c>
      <c r="G51" s="30">
        <v>219</v>
      </c>
      <c r="H51" s="30">
        <v>185</v>
      </c>
      <c r="I51" s="30">
        <v>20</v>
      </c>
      <c r="J51" s="30">
        <v>118</v>
      </c>
      <c r="K51" s="13">
        <v>0.28502415458937197</v>
      </c>
    </row>
    <row r="52" spans="2:11" ht="15" customHeight="1" x14ac:dyDescent="0.15">
      <c r="B52" s="47"/>
      <c r="C52" s="47"/>
      <c r="D52" s="12" t="s">
        <v>32</v>
      </c>
      <c r="E52" s="30">
        <v>323</v>
      </c>
      <c r="F52" s="30">
        <v>135</v>
      </c>
      <c r="G52" s="30">
        <v>188</v>
      </c>
      <c r="H52" s="30">
        <v>152</v>
      </c>
      <c r="I52" s="30">
        <v>18</v>
      </c>
      <c r="J52" s="30">
        <v>132</v>
      </c>
      <c r="K52" s="13">
        <v>0.4086687306501548</v>
      </c>
    </row>
    <row r="53" spans="2:11" ht="15" customHeight="1" x14ac:dyDescent="0.15">
      <c r="B53" s="47"/>
      <c r="C53" s="47"/>
      <c r="D53" s="12" t="s">
        <v>33</v>
      </c>
      <c r="E53" s="30">
        <v>247</v>
      </c>
      <c r="F53" s="30">
        <v>91</v>
      </c>
      <c r="G53" s="30">
        <v>156</v>
      </c>
      <c r="H53" s="30">
        <v>154</v>
      </c>
      <c r="I53" s="30">
        <v>2</v>
      </c>
      <c r="J53" s="30">
        <v>115</v>
      </c>
      <c r="K53" s="13">
        <v>0.46558704453441296</v>
      </c>
    </row>
    <row r="54" spans="2:11" ht="15" customHeight="1" x14ac:dyDescent="0.15">
      <c r="B54" s="47"/>
      <c r="C54" s="47"/>
      <c r="D54" s="12" t="s">
        <v>34</v>
      </c>
      <c r="E54" s="30">
        <v>293</v>
      </c>
      <c r="F54" s="30">
        <v>130</v>
      </c>
      <c r="G54" s="30">
        <v>163</v>
      </c>
      <c r="H54" s="30">
        <v>152</v>
      </c>
      <c r="I54" s="30">
        <v>6</v>
      </c>
      <c r="J54" s="30">
        <v>92</v>
      </c>
      <c r="K54" s="13">
        <v>0.31399317406143346</v>
      </c>
    </row>
    <row r="55" spans="2:11" ht="15" customHeight="1" x14ac:dyDescent="0.15">
      <c r="B55" s="47"/>
      <c r="C55" s="47"/>
      <c r="D55" s="12" t="s">
        <v>35</v>
      </c>
      <c r="E55" s="30">
        <v>264</v>
      </c>
      <c r="F55" s="30">
        <v>113</v>
      </c>
      <c r="G55" s="30">
        <v>151</v>
      </c>
      <c r="H55" s="30">
        <v>155</v>
      </c>
      <c r="I55" s="30">
        <v>4</v>
      </c>
      <c r="J55" s="30">
        <v>93</v>
      </c>
      <c r="K55" s="13">
        <v>0.35227272727272729</v>
      </c>
    </row>
    <row r="56" spans="2:11" ht="15" customHeight="1" x14ac:dyDescent="0.15">
      <c r="B56" s="47"/>
      <c r="C56" s="47"/>
      <c r="D56" s="12" t="s">
        <v>36</v>
      </c>
      <c r="E56" s="30">
        <v>360</v>
      </c>
      <c r="F56" s="30">
        <v>162</v>
      </c>
      <c r="G56" s="30">
        <v>198</v>
      </c>
      <c r="H56" s="30">
        <v>177</v>
      </c>
      <c r="I56" s="30">
        <v>25</v>
      </c>
      <c r="J56" s="30">
        <v>144</v>
      </c>
      <c r="K56" s="13">
        <v>0.4</v>
      </c>
    </row>
    <row r="57" spans="2:11" ht="15" customHeight="1" x14ac:dyDescent="0.15">
      <c r="B57" s="47"/>
      <c r="C57" s="47"/>
      <c r="D57" s="12" t="s">
        <v>37</v>
      </c>
      <c r="E57" s="30">
        <v>339</v>
      </c>
      <c r="F57" s="30">
        <v>159</v>
      </c>
      <c r="G57" s="30">
        <v>180</v>
      </c>
      <c r="H57" s="30">
        <v>163</v>
      </c>
      <c r="I57" s="30">
        <v>13</v>
      </c>
      <c r="J57" s="30">
        <v>163</v>
      </c>
      <c r="K57" s="13">
        <v>0.4808259587020649</v>
      </c>
    </row>
    <row r="58" spans="2:11" ht="15" customHeight="1" x14ac:dyDescent="0.15">
      <c r="B58" s="47"/>
      <c r="C58" s="47"/>
      <c r="D58" s="12" t="s">
        <v>38</v>
      </c>
      <c r="E58" s="30">
        <v>304</v>
      </c>
      <c r="F58" s="30">
        <v>134</v>
      </c>
      <c r="G58" s="30">
        <v>170</v>
      </c>
      <c r="H58" s="30">
        <v>189</v>
      </c>
      <c r="I58" s="30">
        <v>7</v>
      </c>
      <c r="J58" s="30">
        <v>118</v>
      </c>
      <c r="K58" s="13">
        <v>0.38815789473684209</v>
      </c>
    </row>
    <row r="59" spans="2:11" ht="15" customHeight="1" x14ac:dyDescent="0.15">
      <c r="B59" s="47"/>
      <c r="C59" s="47"/>
      <c r="D59" s="12" t="s">
        <v>120</v>
      </c>
      <c r="E59" s="30">
        <v>114</v>
      </c>
      <c r="F59" s="30">
        <v>59</v>
      </c>
      <c r="G59" s="30">
        <v>55</v>
      </c>
      <c r="H59" s="30">
        <v>35</v>
      </c>
      <c r="I59" s="30">
        <v>26</v>
      </c>
      <c r="J59" s="30">
        <v>3</v>
      </c>
      <c r="K59" s="13">
        <v>2.6315789473684209E-2</v>
      </c>
    </row>
    <row r="60" spans="2:11" ht="15" customHeight="1" x14ac:dyDescent="0.15">
      <c r="B60" s="47"/>
      <c r="C60" s="47"/>
      <c r="D60" s="12" t="s">
        <v>39</v>
      </c>
      <c r="E60" s="30">
        <v>251</v>
      </c>
      <c r="F60" s="30">
        <v>123</v>
      </c>
      <c r="G60" s="30">
        <v>128</v>
      </c>
      <c r="H60" s="30">
        <v>121</v>
      </c>
      <c r="I60" s="30">
        <v>7</v>
      </c>
      <c r="J60" s="30">
        <v>114</v>
      </c>
      <c r="K60" s="13">
        <v>0.4541832669322709</v>
      </c>
    </row>
    <row r="61" spans="2:11" ht="15" customHeight="1" x14ac:dyDescent="0.15">
      <c r="B61" s="47"/>
      <c r="C61" s="47"/>
      <c r="D61" s="12" t="s">
        <v>40</v>
      </c>
      <c r="E61" s="30">
        <v>562</v>
      </c>
      <c r="F61" s="30">
        <v>256</v>
      </c>
      <c r="G61" s="30">
        <v>306</v>
      </c>
      <c r="H61" s="30">
        <v>281</v>
      </c>
      <c r="I61" s="30">
        <v>11</v>
      </c>
      <c r="J61" s="30">
        <v>328</v>
      </c>
      <c r="K61" s="13">
        <v>0.58362989323843417</v>
      </c>
    </row>
    <row r="62" spans="2:11" ht="15" customHeight="1" x14ac:dyDescent="0.15">
      <c r="B62" s="47"/>
      <c r="C62" s="47"/>
      <c r="D62" s="12" t="s">
        <v>41</v>
      </c>
      <c r="E62" s="30">
        <v>408</v>
      </c>
      <c r="F62" s="30">
        <v>188</v>
      </c>
      <c r="G62" s="30">
        <v>220</v>
      </c>
      <c r="H62" s="30">
        <v>210</v>
      </c>
      <c r="I62" s="30">
        <v>2</v>
      </c>
      <c r="J62" s="30">
        <v>241</v>
      </c>
      <c r="K62" s="13">
        <v>0.59068627450980393</v>
      </c>
    </row>
    <row r="63" spans="2:11" ht="15" customHeight="1" x14ac:dyDescent="0.15">
      <c r="B63" s="47"/>
      <c r="C63" s="47"/>
      <c r="D63" s="12" t="s">
        <v>42</v>
      </c>
      <c r="E63" s="30">
        <v>688</v>
      </c>
      <c r="F63" s="30">
        <v>332</v>
      </c>
      <c r="G63" s="30">
        <v>356</v>
      </c>
      <c r="H63" s="30">
        <v>327</v>
      </c>
      <c r="I63" s="30">
        <v>12</v>
      </c>
      <c r="J63" s="30">
        <v>405</v>
      </c>
      <c r="K63" s="13">
        <v>0.58866279069767447</v>
      </c>
    </row>
    <row r="64" spans="2:11" s="4" customFormat="1" ht="15" customHeight="1" x14ac:dyDescent="0.15">
      <c r="B64" s="48"/>
      <c r="C64" s="48"/>
      <c r="D64" s="23" t="s">
        <v>105</v>
      </c>
      <c r="E64" s="31">
        <f>SUM(E44:E63)</f>
        <v>6501</v>
      </c>
      <c r="F64" s="31">
        <f t="shared" ref="F64:J64" si="3">SUM(F44:F63)</f>
        <v>2959</v>
      </c>
      <c r="G64" s="31">
        <f t="shared" si="3"/>
        <v>3542</v>
      </c>
      <c r="H64" s="31">
        <f t="shared" si="3"/>
        <v>3289</v>
      </c>
      <c r="I64" s="31">
        <f t="shared" si="3"/>
        <v>251</v>
      </c>
      <c r="J64" s="31">
        <f t="shared" si="3"/>
        <v>2714</v>
      </c>
      <c r="K64" s="29">
        <f>J64/E64</f>
        <v>0.41747423473311795</v>
      </c>
    </row>
    <row r="65" spans="2:11" ht="15" customHeight="1" x14ac:dyDescent="0.15">
      <c r="B65" s="44" t="s">
        <v>43</v>
      </c>
      <c r="C65" s="46" t="s">
        <v>43</v>
      </c>
      <c r="D65" s="12" t="s">
        <v>44</v>
      </c>
      <c r="E65" s="30">
        <v>416</v>
      </c>
      <c r="F65" s="30">
        <v>190</v>
      </c>
      <c r="G65" s="30">
        <v>226</v>
      </c>
      <c r="H65" s="30">
        <v>194</v>
      </c>
      <c r="I65" s="30">
        <v>26</v>
      </c>
      <c r="J65" s="30">
        <v>153</v>
      </c>
      <c r="K65" s="13">
        <v>0.36778846153846156</v>
      </c>
    </row>
    <row r="66" spans="2:11" ht="15" customHeight="1" x14ac:dyDescent="0.15">
      <c r="B66" s="47"/>
      <c r="C66" s="47"/>
      <c r="D66" s="12" t="s">
        <v>45</v>
      </c>
      <c r="E66" s="30">
        <v>281</v>
      </c>
      <c r="F66" s="30">
        <v>136</v>
      </c>
      <c r="G66" s="30">
        <v>145</v>
      </c>
      <c r="H66" s="30">
        <v>157</v>
      </c>
      <c r="I66" s="30">
        <v>11</v>
      </c>
      <c r="J66" s="30">
        <v>145</v>
      </c>
      <c r="K66" s="13">
        <v>0.51601423487544484</v>
      </c>
    </row>
    <row r="67" spans="2:11" ht="15" customHeight="1" x14ac:dyDescent="0.15">
      <c r="B67" s="47"/>
      <c r="C67" s="47"/>
      <c r="D67" s="12" t="s">
        <v>46</v>
      </c>
      <c r="E67" s="30">
        <v>95</v>
      </c>
      <c r="F67" s="30">
        <v>39</v>
      </c>
      <c r="G67" s="30">
        <v>56</v>
      </c>
      <c r="H67" s="30">
        <v>39</v>
      </c>
      <c r="I67" s="30">
        <v>3</v>
      </c>
      <c r="J67" s="30">
        <v>40</v>
      </c>
      <c r="K67" s="13">
        <v>0.42105263157894735</v>
      </c>
    </row>
    <row r="68" spans="2:11" ht="15" customHeight="1" x14ac:dyDescent="0.15">
      <c r="B68" s="47"/>
      <c r="C68" s="47"/>
      <c r="D68" s="12" t="s">
        <v>47</v>
      </c>
      <c r="E68" s="30">
        <v>297</v>
      </c>
      <c r="F68" s="30">
        <v>138</v>
      </c>
      <c r="G68" s="30">
        <v>159</v>
      </c>
      <c r="H68" s="30">
        <v>148</v>
      </c>
      <c r="I68" s="30">
        <v>9</v>
      </c>
      <c r="J68" s="30">
        <v>119</v>
      </c>
      <c r="K68" s="13">
        <v>0.40067340067340068</v>
      </c>
    </row>
    <row r="69" spans="2:11" ht="15" customHeight="1" x14ac:dyDescent="0.15">
      <c r="B69" s="47"/>
      <c r="C69" s="47"/>
      <c r="D69" s="12" t="s">
        <v>48</v>
      </c>
      <c r="E69" s="30">
        <v>768</v>
      </c>
      <c r="F69" s="30">
        <v>352</v>
      </c>
      <c r="G69" s="30">
        <v>416</v>
      </c>
      <c r="H69" s="30">
        <v>358</v>
      </c>
      <c r="I69" s="30">
        <v>31</v>
      </c>
      <c r="J69" s="30">
        <v>267</v>
      </c>
      <c r="K69" s="13">
        <v>0.34765625</v>
      </c>
    </row>
    <row r="70" spans="2:11" ht="15" customHeight="1" x14ac:dyDescent="0.15">
      <c r="B70" s="47"/>
      <c r="C70" s="47"/>
      <c r="D70" s="12" t="s">
        <v>49</v>
      </c>
      <c r="E70" s="30">
        <v>736</v>
      </c>
      <c r="F70" s="30">
        <v>350</v>
      </c>
      <c r="G70" s="30">
        <v>386</v>
      </c>
      <c r="H70" s="30">
        <v>321</v>
      </c>
      <c r="I70" s="30">
        <v>22</v>
      </c>
      <c r="J70" s="30">
        <v>268</v>
      </c>
      <c r="K70" s="13">
        <v>0.3641304347826087</v>
      </c>
    </row>
    <row r="71" spans="2:11" ht="15" customHeight="1" x14ac:dyDescent="0.15">
      <c r="B71" s="47"/>
      <c r="C71" s="47"/>
      <c r="D71" s="12" t="s">
        <v>50</v>
      </c>
      <c r="E71" s="30">
        <v>670</v>
      </c>
      <c r="F71" s="30">
        <v>303</v>
      </c>
      <c r="G71" s="30">
        <v>367</v>
      </c>
      <c r="H71" s="30">
        <v>293</v>
      </c>
      <c r="I71" s="30">
        <v>34</v>
      </c>
      <c r="J71" s="30">
        <v>264</v>
      </c>
      <c r="K71" s="13">
        <v>0.39402985074626867</v>
      </c>
    </row>
    <row r="72" spans="2:11" ht="15" customHeight="1" x14ac:dyDescent="0.15">
      <c r="B72" s="47"/>
      <c r="C72" s="47"/>
      <c r="D72" s="12" t="s">
        <v>51</v>
      </c>
      <c r="E72" s="30">
        <v>744</v>
      </c>
      <c r="F72" s="30">
        <v>349</v>
      </c>
      <c r="G72" s="30">
        <v>395</v>
      </c>
      <c r="H72" s="30">
        <v>348</v>
      </c>
      <c r="I72" s="30">
        <v>32</v>
      </c>
      <c r="J72" s="30">
        <v>307</v>
      </c>
      <c r="K72" s="13">
        <v>0.41263440860215056</v>
      </c>
    </row>
    <row r="73" spans="2:11" ht="15" customHeight="1" x14ac:dyDescent="0.15">
      <c r="B73" s="47"/>
      <c r="C73" s="47"/>
      <c r="D73" s="12" t="s">
        <v>52</v>
      </c>
      <c r="E73" s="30">
        <v>739</v>
      </c>
      <c r="F73" s="30">
        <v>358</v>
      </c>
      <c r="G73" s="30">
        <v>381</v>
      </c>
      <c r="H73" s="30">
        <v>333</v>
      </c>
      <c r="I73" s="30">
        <v>30</v>
      </c>
      <c r="J73" s="30">
        <v>324</v>
      </c>
      <c r="K73" s="13">
        <v>0.43843031123139375</v>
      </c>
    </row>
    <row r="74" spans="2:11" ht="15" customHeight="1" x14ac:dyDescent="0.15">
      <c r="B74" s="47"/>
      <c r="C74" s="47"/>
      <c r="D74" s="12" t="s">
        <v>53</v>
      </c>
      <c r="E74" s="30">
        <v>1027</v>
      </c>
      <c r="F74" s="30">
        <v>494</v>
      </c>
      <c r="G74" s="30">
        <v>533</v>
      </c>
      <c r="H74" s="30">
        <v>460</v>
      </c>
      <c r="I74" s="30">
        <v>52</v>
      </c>
      <c r="J74" s="30">
        <v>385</v>
      </c>
      <c r="K74" s="13">
        <v>0.37487828627069131</v>
      </c>
    </row>
    <row r="75" spans="2:11" ht="15" customHeight="1" x14ac:dyDescent="0.15">
      <c r="B75" s="47"/>
      <c r="C75" s="47"/>
      <c r="D75" s="12" t="s">
        <v>54</v>
      </c>
      <c r="E75" s="30">
        <v>638</v>
      </c>
      <c r="F75" s="30">
        <v>317</v>
      </c>
      <c r="G75" s="30">
        <v>321</v>
      </c>
      <c r="H75" s="30">
        <v>225</v>
      </c>
      <c r="I75" s="30">
        <v>12</v>
      </c>
      <c r="J75" s="30">
        <v>65</v>
      </c>
      <c r="K75" s="13">
        <v>0.10188087774294671</v>
      </c>
    </row>
    <row r="76" spans="2:11" ht="15" customHeight="1" x14ac:dyDescent="0.15">
      <c r="B76" s="47"/>
      <c r="C76" s="47"/>
      <c r="D76" s="12" t="s">
        <v>55</v>
      </c>
      <c r="E76" s="30">
        <v>41</v>
      </c>
      <c r="F76" s="30">
        <v>19</v>
      </c>
      <c r="G76" s="30">
        <v>22</v>
      </c>
      <c r="H76" s="30">
        <v>18</v>
      </c>
      <c r="I76" s="30">
        <v>0</v>
      </c>
      <c r="J76" s="30">
        <v>17</v>
      </c>
      <c r="K76" s="13">
        <v>0.41463414634146339</v>
      </c>
    </row>
    <row r="77" spans="2:11" ht="15" customHeight="1" x14ac:dyDescent="0.15">
      <c r="B77" s="47"/>
      <c r="C77" s="47"/>
      <c r="D77" s="15" t="s">
        <v>113</v>
      </c>
      <c r="E77" s="32">
        <v>1071</v>
      </c>
      <c r="F77" s="32">
        <v>510</v>
      </c>
      <c r="G77" s="32">
        <v>561</v>
      </c>
      <c r="H77" s="32">
        <v>331</v>
      </c>
      <c r="I77" s="32">
        <v>18</v>
      </c>
      <c r="J77" s="32">
        <v>43</v>
      </c>
      <c r="K77" s="16">
        <v>4.0149393090569564E-2</v>
      </c>
    </row>
    <row r="78" spans="2:11" s="4" customFormat="1" ht="15" customHeight="1" x14ac:dyDescent="0.15">
      <c r="B78" s="48"/>
      <c r="C78" s="48"/>
      <c r="D78" s="27" t="s">
        <v>105</v>
      </c>
      <c r="E78" s="33">
        <f t="shared" ref="E78:J78" si="4">SUM(E65:E77)</f>
        <v>7523</v>
      </c>
      <c r="F78" s="33">
        <f t="shared" si="4"/>
        <v>3555</v>
      </c>
      <c r="G78" s="33">
        <f t="shared" si="4"/>
        <v>3968</v>
      </c>
      <c r="H78" s="33">
        <f t="shared" si="4"/>
        <v>3225</v>
      </c>
      <c r="I78" s="33">
        <f t="shared" si="4"/>
        <v>280</v>
      </c>
      <c r="J78" s="33">
        <f t="shared" si="4"/>
        <v>2397</v>
      </c>
      <c r="K78" s="28">
        <f>J78/E78</f>
        <v>0.31862288980459924</v>
      </c>
    </row>
    <row r="79" spans="2:11" ht="15" customHeight="1" x14ac:dyDescent="0.15">
      <c r="B79" s="44" t="s">
        <v>56</v>
      </c>
      <c r="C79" s="46" t="s">
        <v>56</v>
      </c>
      <c r="D79" s="12" t="s">
        <v>57</v>
      </c>
      <c r="E79" s="30">
        <v>171</v>
      </c>
      <c r="F79" s="30">
        <v>88</v>
      </c>
      <c r="G79" s="30">
        <v>83</v>
      </c>
      <c r="H79" s="30">
        <v>106</v>
      </c>
      <c r="I79" s="30">
        <v>3</v>
      </c>
      <c r="J79" s="30">
        <v>79</v>
      </c>
      <c r="K79" s="13">
        <v>0.46198830409356723</v>
      </c>
    </row>
    <row r="80" spans="2:11" ht="15" customHeight="1" x14ac:dyDescent="0.15">
      <c r="B80" s="47"/>
      <c r="C80" s="47"/>
      <c r="D80" s="12" t="s">
        <v>58</v>
      </c>
      <c r="E80" s="30">
        <v>245</v>
      </c>
      <c r="F80" s="30">
        <v>121</v>
      </c>
      <c r="G80" s="30">
        <v>124</v>
      </c>
      <c r="H80" s="30">
        <v>109</v>
      </c>
      <c r="I80" s="30">
        <v>9</v>
      </c>
      <c r="J80" s="30">
        <v>103</v>
      </c>
      <c r="K80" s="13">
        <v>0.42040816326530611</v>
      </c>
    </row>
    <row r="81" spans="2:11" ht="15" customHeight="1" x14ac:dyDescent="0.15">
      <c r="B81" s="47"/>
      <c r="C81" s="47"/>
      <c r="D81" s="12" t="s">
        <v>59</v>
      </c>
      <c r="E81" s="30">
        <v>119</v>
      </c>
      <c r="F81" s="30">
        <v>58</v>
      </c>
      <c r="G81" s="30">
        <v>61</v>
      </c>
      <c r="H81" s="30">
        <v>58</v>
      </c>
      <c r="I81" s="30">
        <v>4</v>
      </c>
      <c r="J81" s="30">
        <v>51</v>
      </c>
      <c r="K81" s="13">
        <v>0.42857142857142855</v>
      </c>
    </row>
    <row r="82" spans="2:11" ht="15" customHeight="1" x14ac:dyDescent="0.15">
      <c r="B82" s="47"/>
      <c r="C82" s="47"/>
      <c r="D82" s="12" t="s">
        <v>60</v>
      </c>
      <c r="E82" s="30">
        <v>238</v>
      </c>
      <c r="F82" s="30">
        <v>114</v>
      </c>
      <c r="G82" s="30">
        <v>124</v>
      </c>
      <c r="H82" s="30">
        <v>120</v>
      </c>
      <c r="I82" s="30">
        <v>8</v>
      </c>
      <c r="J82" s="30">
        <v>102</v>
      </c>
      <c r="K82" s="13">
        <v>0.42857142857142855</v>
      </c>
    </row>
    <row r="83" spans="2:11" ht="15" customHeight="1" x14ac:dyDescent="0.15">
      <c r="B83" s="47"/>
      <c r="C83" s="47"/>
      <c r="D83" s="12" t="s">
        <v>61</v>
      </c>
      <c r="E83" s="30">
        <v>93</v>
      </c>
      <c r="F83" s="30">
        <v>46</v>
      </c>
      <c r="G83" s="30">
        <v>47</v>
      </c>
      <c r="H83" s="30">
        <v>47</v>
      </c>
      <c r="I83" s="30">
        <v>1</v>
      </c>
      <c r="J83" s="30">
        <v>40</v>
      </c>
      <c r="K83" s="13">
        <v>0.43010752688172044</v>
      </c>
    </row>
    <row r="84" spans="2:11" ht="15" customHeight="1" x14ac:dyDescent="0.15">
      <c r="B84" s="47"/>
      <c r="C84" s="47"/>
      <c r="D84" s="12" t="s">
        <v>62</v>
      </c>
      <c r="E84" s="30">
        <v>149</v>
      </c>
      <c r="F84" s="30">
        <v>65</v>
      </c>
      <c r="G84" s="30">
        <v>84</v>
      </c>
      <c r="H84" s="30">
        <v>68</v>
      </c>
      <c r="I84" s="30">
        <v>5</v>
      </c>
      <c r="J84" s="30">
        <v>75</v>
      </c>
      <c r="K84" s="13">
        <v>0.50335570469798663</v>
      </c>
    </row>
    <row r="85" spans="2:11" s="4" customFormat="1" ht="15" customHeight="1" x14ac:dyDescent="0.15">
      <c r="B85" s="48"/>
      <c r="C85" s="48"/>
      <c r="D85" s="23" t="s">
        <v>105</v>
      </c>
      <c r="E85" s="34">
        <f t="shared" ref="E85:J85" si="5">SUM(E79:E84)</f>
        <v>1015</v>
      </c>
      <c r="F85" s="34">
        <f t="shared" si="5"/>
        <v>492</v>
      </c>
      <c r="G85" s="34">
        <f t="shared" si="5"/>
        <v>523</v>
      </c>
      <c r="H85" s="34">
        <f t="shared" si="5"/>
        <v>508</v>
      </c>
      <c r="I85" s="34">
        <f t="shared" si="5"/>
        <v>30</v>
      </c>
      <c r="J85" s="34">
        <f t="shared" si="5"/>
        <v>450</v>
      </c>
      <c r="K85" s="26">
        <f>J85/E85</f>
        <v>0.44334975369458129</v>
      </c>
    </row>
    <row r="86" spans="2:11" ht="15" customHeight="1" x14ac:dyDescent="0.15">
      <c r="B86" s="44" t="s">
        <v>63</v>
      </c>
      <c r="C86" s="50" t="s">
        <v>114</v>
      </c>
      <c r="D86" s="17" t="s">
        <v>64</v>
      </c>
      <c r="E86" s="35">
        <v>182</v>
      </c>
      <c r="F86" s="35">
        <v>87</v>
      </c>
      <c r="G86" s="35">
        <v>95</v>
      </c>
      <c r="H86" s="35">
        <v>90</v>
      </c>
      <c r="I86" s="36">
        <v>2</v>
      </c>
      <c r="J86" s="36">
        <v>92</v>
      </c>
      <c r="K86" s="18">
        <v>0.50549450549450547</v>
      </c>
    </row>
    <row r="87" spans="2:11" ht="15" customHeight="1" x14ac:dyDescent="0.15">
      <c r="B87" s="47"/>
      <c r="C87" s="51"/>
      <c r="D87" s="17" t="s">
        <v>65</v>
      </c>
      <c r="E87" s="35">
        <v>101</v>
      </c>
      <c r="F87" s="35">
        <v>46</v>
      </c>
      <c r="G87" s="35">
        <v>55</v>
      </c>
      <c r="H87" s="35">
        <v>38</v>
      </c>
      <c r="I87" s="36">
        <v>4</v>
      </c>
      <c r="J87" s="36">
        <v>40</v>
      </c>
      <c r="K87" s="18">
        <v>0.39603960396039606</v>
      </c>
    </row>
    <row r="88" spans="2:11" ht="15" customHeight="1" x14ac:dyDescent="0.15">
      <c r="B88" s="47"/>
      <c r="C88" s="51"/>
      <c r="D88" s="17" t="s">
        <v>66</v>
      </c>
      <c r="E88" s="35">
        <v>66</v>
      </c>
      <c r="F88" s="35">
        <v>34</v>
      </c>
      <c r="G88" s="35">
        <v>32</v>
      </c>
      <c r="H88" s="35">
        <v>35</v>
      </c>
      <c r="I88" s="36">
        <v>2</v>
      </c>
      <c r="J88" s="36">
        <v>29</v>
      </c>
      <c r="K88" s="18">
        <v>0.43939393939393939</v>
      </c>
    </row>
    <row r="89" spans="2:11" ht="15" customHeight="1" x14ac:dyDescent="0.15">
      <c r="B89" s="47"/>
      <c r="C89" s="51"/>
      <c r="D89" s="17" t="s">
        <v>67</v>
      </c>
      <c r="E89" s="35">
        <v>44</v>
      </c>
      <c r="F89" s="35">
        <v>22</v>
      </c>
      <c r="G89" s="35">
        <v>22</v>
      </c>
      <c r="H89" s="35">
        <v>24</v>
      </c>
      <c r="I89" s="36">
        <v>1</v>
      </c>
      <c r="J89" s="36">
        <v>20</v>
      </c>
      <c r="K89" s="18">
        <v>0.45454545454545453</v>
      </c>
    </row>
    <row r="90" spans="2:11" ht="15" customHeight="1" x14ac:dyDescent="0.15">
      <c r="B90" s="47"/>
      <c r="C90" s="51"/>
      <c r="D90" s="17" t="s">
        <v>68</v>
      </c>
      <c r="E90" s="35">
        <v>136</v>
      </c>
      <c r="F90" s="35">
        <v>61</v>
      </c>
      <c r="G90" s="35">
        <v>75</v>
      </c>
      <c r="H90" s="35">
        <v>71</v>
      </c>
      <c r="I90" s="36">
        <v>2</v>
      </c>
      <c r="J90" s="36">
        <v>75</v>
      </c>
      <c r="K90" s="18">
        <v>0.55147058823529416</v>
      </c>
    </row>
    <row r="91" spans="2:11" ht="15" customHeight="1" x14ac:dyDescent="0.15">
      <c r="B91" s="47"/>
      <c r="C91" s="51"/>
      <c r="D91" s="17" t="s">
        <v>69</v>
      </c>
      <c r="E91" s="35">
        <v>1017</v>
      </c>
      <c r="F91" s="35">
        <v>503</v>
      </c>
      <c r="G91" s="35">
        <v>514</v>
      </c>
      <c r="H91" s="35">
        <v>419</v>
      </c>
      <c r="I91" s="36">
        <v>91</v>
      </c>
      <c r="J91" s="36">
        <v>202</v>
      </c>
      <c r="K91" s="18">
        <v>0.19862340216322516</v>
      </c>
    </row>
    <row r="92" spans="2:11" ht="15" customHeight="1" x14ac:dyDescent="0.15">
      <c r="B92" s="47"/>
      <c r="C92" s="51"/>
      <c r="D92" s="17" t="s">
        <v>70</v>
      </c>
      <c r="E92" s="35">
        <v>381</v>
      </c>
      <c r="F92" s="35">
        <v>175</v>
      </c>
      <c r="G92" s="35">
        <v>206</v>
      </c>
      <c r="H92" s="35">
        <v>205</v>
      </c>
      <c r="I92" s="36">
        <v>12</v>
      </c>
      <c r="J92" s="36">
        <v>144</v>
      </c>
      <c r="K92" s="18">
        <v>0.37795275590551181</v>
      </c>
    </row>
    <row r="93" spans="2:11" ht="15" customHeight="1" x14ac:dyDescent="0.15">
      <c r="B93" s="47"/>
      <c r="C93" s="51"/>
      <c r="D93" s="17" t="s">
        <v>71</v>
      </c>
      <c r="E93" s="35">
        <v>635</v>
      </c>
      <c r="F93" s="35">
        <v>298</v>
      </c>
      <c r="G93" s="35">
        <v>337</v>
      </c>
      <c r="H93" s="35">
        <v>272</v>
      </c>
      <c r="I93" s="36">
        <v>30</v>
      </c>
      <c r="J93" s="36">
        <v>137</v>
      </c>
      <c r="K93" s="18">
        <v>0.215748031496063</v>
      </c>
    </row>
    <row r="94" spans="2:11" ht="15" customHeight="1" x14ac:dyDescent="0.15">
      <c r="B94" s="47"/>
      <c r="C94" s="51"/>
      <c r="D94" s="17" t="s">
        <v>72</v>
      </c>
      <c r="E94" s="35">
        <v>400</v>
      </c>
      <c r="F94" s="35">
        <v>196</v>
      </c>
      <c r="G94" s="35">
        <v>204</v>
      </c>
      <c r="H94" s="35">
        <v>181</v>
      </c>
      <c r="I94" s="36">
        <v>22</v>
      </c>
      <c r="J94" s="36">
        <v>104</v>
      </c>
      <c r="K94" s="18">
        <v>0.26</v>
      </c>
    </row>
    <row r="95" spans="2:11" ht="15" customHeight="1" x14ac:dyDescent="0.15">
      <c r="B95" s="47"/>
      <c r="C95" s="51"/>
      <c r="D95" s="17" t="s">
        <v>73</v>
      </c>
      <c r="E95" s="35">
        <v>820</v>
      </c>
      <c r="F95" s="35">
        <v>393</v>
      </c>
      <c r="G95" s="35">
        <v>427</v>
      </c>
      <c r="H95" s="35">
        <v>354</v>
      </c>
      <c r="I95" s="36">
        <v>43</v>
      </c>
      <c r="J95" s="36">
        <v>190</v>
      </c>
      <c r="K95" s="18">
        <v>0.23170731707317074</v>
      </c>
    </row>
    <row r="96" spans="2:11" ht="15" customHeight="1" x14ac:dyDescent="0.15">
      <c r="B96" s="47"/>
      <c r="C96" s="51"/>
      <c r="D96" s="17" t="s">
        <v>74</v>
      </c>
      <c r="E96" s="35">
        <v>238</v>
      </c>
      <c r="F96" s="35">
        <v>121</v>
      </c>
      <c r="G96" s="35">
        <v>117</v>
      </c>
      <c r="H96" s="35">
        <v>99</v>
      </c>
      <c r="I96" s="36">
        <v>12</v>
      </c>
      <c r="J96" s="36">
        <v>62</v>
      </c>
      <c r="K96" s="18">
        <v>0.26050420168067229</v>
      </c>
    </row>
    <row r="97" spans="2:11" ht="15" customHeight="1" x14ac:dyDescent="0.15">
      <c r="B97" s="47"/>
      <c r="C97" s="51"/>
      <c r="D97" s="17" t="s">
        <v>75</v>
      </c>
      <c r="E97" s="35">
        <v>633</v>
      </c>
      <c r="F97" s="35">
        <v>298</v>
      </c>
      <c r="G97" s="35">
        <v>335</v>
      </c>
      <c r="H97" s="35">
        <v>294</v>
      </c>
      <c r="I97" s="36">
        <v>32</v>
      </c>
      <c r="J97" s="36">
        <v>163</v>
      </c>
      <c r="K97" s="18">
        <v>0.25750394944707738</v>
      </c>
    </row>
    <row r="98" spans="2:11" ht="15" customHeight="1" x14ac:dyDescent="0.15">
      <c r="B98" s="47"/>
      <c r="C98" s="51"/>
      <c r="D98" s="17" t="s">
        <v>76</v>
      </c>
      <c r="E98" s="35">
        <v>212</v>
      </c>
      <c r="F98" s="35">
        <v>101</v>
      </c>
      <c r="G98" s="35">
        <v>111</v>
      </c>
      <c r="H98" s="35">
        <v>99</v>
      </c>
      <c r="I98" s="36">
        <v>17</v>
      </c>
      <c r="J98" s="36">
        <v>58</v>
      </c>
      <c r="K98" s="18">
        <v>0.27358490566037735</v>
      </c>
    </row>
    <row r="99" spans="2:11" ht="15" customHeight="1" x14ac:dyDescent="0.15">
      <c r="B99" s="47"/>
      <c r="C99" s="51"/>
      <c r="D99" s="17" t="s">
        <v>77</v>
      </c>
      <c r="E99" s="35">
        <v>260</v>
      </c>
      <c r="F99" s="35">
        <v>121</v>
      </c>
      <c r="G99" s="35">
        <v>139</v>
      </c>
      <c r="H99" s="35">
        <v>140</v>
      </c>
      <c r="I99" s="36">
        <v>6</v>
      </c>
      <c r="J99" s="36">
        <v>123</v>
      </c>
      <c r="K99" s="18">
        <v>0.47307692307692306</v>
      </c>
    </row>
    <row r="100" spans="2:11" ht="15" customHeight="1" x14ac:dyDescent="0.15">
      <c r="B100" s="47"/>
      <c r="C100" s="51"/>
      <c r="D100" s="17" t="s">
        <v>78</v>
      </c>
      <c r="E100" s="35">
        <v>241</v>
      </c>
      <c r="F100" s="35">
        <v>114</v>
      </c>
      <c r="G100" s="35">
        <v>127</v>
      </c>
      <c r="H100" s="35">
        <v>123</v>
      </c>
      <c r="I100" s="36">
        <v>3</v>
      </c>
      <c r="J100" s="36">
        <v>93</v>
      </c>
      <c r="K100" s="18">
        <v>0.38589211618257263</v>
      </c>
    </row>
    <row r="101" spans="2:11" ht="15" customHeight="1" x14ac:dyDescent="0.15">
      <c r="B101" s="47"/>
      <c r="C101" s="51"/>
      <c r="D101" s="17" t="s">
        <v>79</v>
      </c>
      <c r="E101" s="35">
        <v>228</v>
      </c>
      <c r="F101" s="35">
        <v>105</v>
      </c>
      <c r="G101" s="35">
        <v>123</v>
      </c>
      <c r="H101" s="35">
        <v>116</v>
      </c>
      <c r="I101" s="36">
        <v>7</v>
      </c>
      <c r="J101" s="36">
        <v>77</v>
      </c>
      <c r="K101" s="18">
        <v>0.33771929824561403</v>
      </c>
    </row>
    <row r="102" spans="2:11" ht="15" customHeight="1" x14ac:dyDescent="0.15">
      <c r="B102" s="47"/>
      <c r="C102" s="51"/>
      <c r="D102" s="17" t="s">
        <v>80</v>
      </c>
      <c r="E102" s="35">
        <v>1930</v>
      </c>
      <c r="F102" s="35">
        <v>914</v>
      </c>
      <c r="G102" s="35">
        <v>1016</v>
      </c>
      <c r="H102" s="35">
        <v>813</v>
      </c>
      <c r="I102" s="36">
        <v>143</v>
      </c>
      <c r="J102" s="36">
        <v>355</v>
      </c>
      <c r="K102" s="18">
        <v>0.18393782383419688</v>
      </c>
    </row>
    <row r="103" spans="2:11" ht="15" customHeight="1" x14ac:dyDescent="0.15">
      <c r="B103" s="47"/>
      <c r="C103" s="51"/>
      <c r="D103" s="17" t="s">
        <v>81</v>
      </c>
      <c r="E103" s="35">
        <v>1011</v>
      </c>
      <c r="F103" s="35">
        <v>500</v>
      </c>
      <c r="G103" s="35">
        <v>511</v>
      </c>
      <c r="H103" s="35">
        <v>435</v>
      </c>
      <c r="I103" s="36">
        <v>47</v>
      </c>
      <c r="J103" s="37">
        <v>292</v>
      </c>
      <c r="K103" s="19">
        <v>0.28882294757665677</v>
      </c>
    </row>
    <row r="104" spans="2:11" ht="15" customHeight="1" x14ac:dyDescent="0.15">
      <c r="B104" s="47"/>
      <c r="C104" s="51"/>
      <c r="D104" s="17" t="s">
        <v>82</v>
      </c>
      <c r="E104" s="35">
        <v>168</v>
      </c>
      <c r="F104" s="35">
        <v>82</v>
      </c>
      <c r="G104" s="35">
        <v>86</v>
      </c>
      <c r="H104" s="35">
        <v>86</v>
      </c>
      <c r="I104" s="36">
        <v>5</v>
      </c>
      <c r="J104" s="37">
        <v>82</v>
      </c>
      <c r="K104" s="19">
        <v>0.48809523809523808</v>
      </c>
    </row>
    <row r="105" spans="2:11" ht="15" customHeight="1" x14ac:dyDescent="0.15">
      <c r="B105" s="47"/>
      <c r="C105" s="51"/>
      <c r="D105" s="23" t="s">
        <v>105</v>
      </c>
      <c r="E105" s="38">
        <f t="shared" ref="E105:J105" si="6">SUM(E86:E104)</f>
        <v>8703</v>
      </c>
      <c r="F105" s="38">
        <f t="shared" si="6"/>
        <v>4171</v>
      </c>
      <c r="G105" s="38">
        <f t="shared" si="6"/>
        <v>4532</v>
      </c>
      <c r="H105" s="38">
        <f t="shared" si="6"/>
        <v>3894</v>
      </c>
      <c r="I105" s="38">
        <f t="shared" si="6"/>
        <v>481</v>
      </c>
      <c r="J105" s="38">
        <f t="shared" si="6"/>
        <v>2338</v>
      </c>
      <c r="K105" s="25">
        <f>J105/E105</f>
        <v>0.26864299666781571</v>
      </c>
    </row>
    <row r="106" spans="2:11" ht="15" customHeight="1" x14ac:dyDescent="0.15">
      <c r="B106" s="47"/>
      <c r="C106" s="51" t="s">
        <v>115</v>
      </c>
      <c r="D106" s="12" t="s">
        <v>83</v>
      </c>
      <c r="E106" s="30">
        <v>526</v>
      </c>
      <c r="F106" s="30">
        <v>246</v>
      </c>
      <c r="G106" s="30">
        <v>280</v>
      </c>
      <c r="H106" s="30">
        <v>202</v>
      </c>
      <c r="I106" s="30">
        <v>49</v>
      </c>
      <c r="J106" s="30">
        <v>116</v>
      </c>
      <c r="K106" s="13">
        <v>0.22053231939163498</v>
      </c>
    </row>
    <row r="107" spans="2:11" ht="15" customHeight="1" x14ac:dyDescent="0.15">
      <c r="B107" s="47"/>
      <c r="C107" s="51"/>
      <c r="D107" s="12" t="s">
        <v>84</v>
      </c>
      <c r="E107" s="30">
        <v>1074</v>
      </c>
      <c r="F107" s="30">
        <v>509</v>
      </c>
      <c r="G107" s="30">
        <v>565</v>
      </c>
      <c r="H107" s="30">
        <v>456</v>
      </c>
      <c r="I107" s="30">
        <v>80</v>
      </c>
      <c r="J107" s="30">
        <v>284</v>
      </c>
      <c r="K107" s="13">
        <v>0.26443202979515829</v>
      </c>
    </row>
    <row r="108" spans="2:11" ht="15" customHeight="1" x14ac:dyDescent="0.15">
      <c r="B108" s="47"/>
      <c r="C108" s="51"/>
      <c r="D108" s="12" t="s">
        <v>85</v>
      </c>
      <c r="E108" s="30">
        <v>519</v>
      </c>
      <c r="F108" s="30">
        <v>255</v>
      </c>
      <c r="G108" s="30">
        <v>264</v>
      </c>
      <c r="H108" s="30">
        <v>220</v>
      </c>
      <c r="I108" s="30">
        <v>51</v>
      </c>
      <c r="J108" s="30">
        <v>109</v>
      </c>
      <c r="K108" s="13">
        <v>0.21001926782273603</v>
      </c>
    </row>
    <row r="109" spans="2:11" ht="15" customHeight="1" x14ac:dyDescent="0.15">
      <c r="B109" s="47"/>
      <c r="C109" s="51"/>
      <c r="D109" s="12" t="s">
        <v>86</v>
      </c>
      <c r="E109" s="30">
        <v>2514</v>
      </c>
      <c r="F109" s="30">
        <v>1229</v>
      </c>
      <c r="G109" s="30">
        <v>1285</v>
      </c>
      <c r="H109" s="30">
        <v>1174</v>
      </c>
      <c r="I109" s="30">
        <v>158</v>
      </c>
      <c r="J109" s="30">
        <v>399</v>
      </c>
      <c r="K109" s="13">
        <v>0.15871121718377088</v>
      </c>
    </row>
    <row r="110" spans="2:11" ht="15" customHeight="1" x14ac:dyDescent="0.15">
      <c r="B110" s="47"/>
      <c r="C110" s="51"/>
      <c r="D110" s="12" t="s">
        <v>87</v>
      </c>
      <c r="E110" s="30">
        <v>1549</v>
      </c>
      <c r="F110" s="30">
        <v>745</v>
      </c>
      <c r="G110" s="30">
        <v>804</v>
      </c>
      <c r="H110" s="30">
        <v>735</v>
      </c>
      <c r="I110" s="30">
        <v>102</v>
      </c>
      <c r="J110" s="30">
        <v>434</v>
      </c>
      <c r="K110" s="13">
        <v>0.28018076178179468</v>
      </c>
    </row>
    <row r="111" spans="2:11" ht="15" customHeight="1" x14ac:dyDescent="0.15">
      <c r="B111" s="47"/>
      <c r="C111" s="51"/>
      <c r="D111" s="12" t="s">
        <v>88</v>
      </c>
      <c r="E111" s="30">
        <v>862</v>
      </c>
      <c r="F111" s="30">
        <v>418</v>
      </c>
      <c r="G111" s="30">
        <v>444</v>
      </c>
      <c r="H111" s="39">
        <v>415</v>
      </c>
      <c r="I111" s="30">
        <v>33</v>
      </c>
      <c r="J111" s="30">
        <v>246</v>
      </c>
      <c r="K111" s="13">
        <v>0.28538283062645009</v>
      </c>
    </row>
    <row r="112" spans="2:11" ht="15" customHeight="1" x14ac:dyDescent="0.15">
      <c r="B112" s="47"/>
      <c r="C112" s="51"/>
      <c r="D112" s="12" t="s">
        <v>89</v>
      </c>
      <c r="E112" s="30">
        <v>868</v>
      </c>
      <c r="F112" s="30">
        <v>415</v>
      </c>
      <c r="G112" s="40">
        <v>453</v>
      </c>
      <c r="H112" s="41">
        <v>376</v>
      </c>
      <c r="I112" s="42">
        <v>79</v>
      </c>
      <c r="J112" s="30">
        <v>297</v>
      </c>
      <c r="K112" s="13">
        <v>0.34216589861751151</v>
      </c>
    </row>
    <row r="113" spans="2:11" ht="15" customHeight="1" x14ac:dyDescent="0.15">
      <c r="B113" s="47"/>
      <c r="C113" s="51"/>
      <c r="D113" s="12" t="s">
        <v>90</v>
      </c>
      <c r="E113" s="30">
        <v>693</v>
      </c>
      <c r="F113" s="30">
        <v>320</v>
      </c>
      <c r="G113" s="40">
        <v>373</v>
      </c>
      <c r="H113" s="41">
        <v>335</v>
      </c>
      <c r="I113" s="42">
        <v>14</v>
      </c>
      <c r="J113" s="30">
        <v>313</v>
      </c>
      <c r="K113" s="13">
        <v>0.45165945165945165</v>
      </c>
    </row>
    <row r="114" spans="2:11" ht="15" customHeight="1" x14ac:dyDescent="0.15">
      <c r="B114" s="48"/>
      <c r="C114" s="51"/>
      <c r="D114" s="23" t="s">
        <v>105</v>
      </c>
      <c r="E114" s="31">
        <f t="shared" ref="E114:J114" si="7">SUM(E106:E113)</f>
        <v>8605</v>
      </c>
      <c r="F114" s="31">
        <f t="shared" si="7"/>
        <v>4137</v>
      </c>
      <c r="G114" s="31">
        <f t="shared" si="7"/>
        <v>4468</v>
      </c>
      <c r="H114" s="38">
        <f t="shared" si="7"/>
        <v>3913</v>
      </c>
      <c r="I114" s="31">
        <f t="shared" si="7"/>
        <v>566</v>
      </c>
      <c r="J114" s="31">
        <f t="shared" si="7"/>
        <v>2198</v>
      </c>
      <c r="K114" s="24">
        <f>J114/E114</f>
        <v>0.25543288785589774</v>
      </c>
    </row>
    <row r="115" spans="2:11" s="4" customFormat="1" ht="15" customHeight="1" x14ac:dyDescent="0.15">
      <c r="B115" s="52" t="s">
        <v>116</v>
      </c>
      <c r="C115" s="53"/>
      <c r="D115" s="54"/>
      <c r="E115" s="43">
        <f t="shared" ref="E115:J115" si="8">E19+E37+E43+E64+E78+E85+E105+E114</f>
        <v>69560</v>
      </c>
      <c r="F115" s="43">
        <f t="shared" si="8"/>
        <v>32942</v>
      </c>
      <c r="G115" s="43">
        <f>G19+G37+G43+G64+G78+G85+G105+G114</f>
        <v>36618</v>
      </c>
      <c r="H115" s="43">
        <f t="shared" si="8"/>
        <v>31072</v>
      </c>
      <c r="I115" s="43">
        <f t="shared" si="8"/>
        <v>3869</v>
      </c>
      <c r="J115" s="43">
        <f t="shared" si="8"/>
        <v>18951</v>
      </c>
      <c r="K115" s="20">
        <f>J115/E115</f>
        <v>0.27244105807935592</v>
      </c>
    </row>
    <row r="116" spans="2:11" x14ac:dyDescent="0.15">
      <c r="K116" s="21"/>
    </row>
    <row r="117" spans="2:11" x14ac:dyDescent="0.15">
      <c r="E117" s="22"/>
    </row>
  </sheetData>
  <mergeCells count="16"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  <mergeCell ref="B5:B19"/>
    <mergeCell ref="C5:C19"/>
    <mergeCell ref="B20:B37"/>
    <mergeCell ref="C20:C37"/>
    <mergeCell ref="B38:B43"/>
    <mergeCell ref="C38:C43"/>
  </mergeCells>
  <phoneticPr fontId="27"/>
  <conditionalFormatting sqref="K86:K104">
    <cfRule type="cellIs" dxfId="0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R8.1</vt:lpstr>
      <vt:lpstr>R8.2</vt:lpstr>
      <vt:lpstr>R8.1!Print_Area</vt:lpstr>
      <vt:lpstr>R8.2!Print_Area</vt:lpstr>
      <vt:lpstr>R8.1!Print_Titles</vt:lpstr>
      <vt:lpstr>R8.2!Print_Titles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dcterms:created xsi:type="dcterms:W3CDTF">2024-02-05T05:10:52Z</dcterms:created>
  <dcterms:modified xsi:type="dcterms:W3CDTF">2026-03-09T01:56:00Z</dcterms:modified>
  <cp:category/>
</cp:coreProperties>
</file>